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defaultThemeVersion="166925"/>
  <xr:revisionPtr revIDLastSave="0" documentId="13_ncr:1_{2F93CD9D-B690-4A9F-8F99-9624E49D53CA}" xr6:coauthVersionLast="47" xr6:coauthVersionMax="47" xr10:uidLastSave="{00000000-0000-0000-0000-000000000000}"/>
  <bookViews>
    <workbookView xWindow="38865" yWindow="255" windowWidth="18180" windowHeight="20085" xr2:uid="{00000000-000D-0000-FFFF-FFFF00000000}"/>
  </bookViews>
  <sheets>
    <sheet name="1. Art. suche" sheetId="23" r:id="rId1"/>
    <sheet name="2. Warzywa i owoce" sheetId="33" r:id="rId2"/>
    <sheet name="3. Drób" sheetId="34" r:id="rId3"/>
    <sheet name="4. Mięso" sheetId="35" r:id="rId4"/>
    <sheet name="5. Nabiał" sheetId="36" r:id="rId5"/>
    <sheet name="6. Pieczywo" sheetId="37" r:id="rId6"/>
    <sheet name="7. Jaja" sheetId="38" r:id="rId7"/>
    <sheet name="8. Ryby mrożone" sheetId="41" r:id="rId8"/>
    <sheet name="9. Mrożonki" sheetId="42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42" l="1"/>
  <c r="F9" i="42"/>
  <c r="F26" i="42" s="1"/>
  <c r="F10" i="42"/>
  <c r="H10" i="42" s="1"/>
  <c r="I10" i="42" s="1"/>
  <c r="F11" i="42"/>
  <c r="H11" i="42" s="1"/>
  <c r="F12" i="42"/>
  <c r="H12" i="42" s="1"/>
  <c r="F13" i="42"/>
  <c r="F14" i="42"/>
  <c r="H14" i="42" s="1"/>
  <c r="I14" i="42" s="1"/>
  <c r="F15" i="42"/>
  <c r="F16" i="42"/>
  <c r="F17" i="42"/>
  <c r="I17" i="42" s="1"/>
  <c r="F18" i="42"/>
  <c r="H18" i="42" s="1"/>
  <c r="F19" i="42"/>
  <c r="F20" i="42"/>
  <c r="F21" i="42"/>
  <c r="H21" i="42" s="1"/>
  <c r="I21" i="42" s="1"/>
  <c r="F22" i="42"/>
  <c r="H22" i="42" s="1"/>
  <c r="I22" i="42" s="1"/>
  <c r="F23" i="42"/>
  <c r="H23" i="42" s="1"/>
  <c r="F24" i="42"/>
  <c r="H24" i="42" s="1"/>
  <c r="I24" i="42" s="1"/>
  <c r="F25" i="42"/>
  <c r="H8" i="42"/>
  <c r="I8" i="42"/>
  <c r="H9" i="42"/>
  <c r="I9" i="42"/>
  <c r="H13" i="42"/>
  <c r="I13" i="42" s="1"/>
  <c r="H15" i="42"/>
  <c r="I15" i="42"/>
  <c r="H16" i="42"/>
  <c r="I16" i="42" s="1"/>
  <c r="H17" i="42"/>
  <c r="H19" i="42"/>
  <c r="I19" i="42" s="1"/>
  <c r="H20" i="42"/>
  <c r="I20" i="42"/>
  <c r="H25" i="42"/>
  <c r="I25" i="42" s="1"/>
  <c r="F8" i="41"/>
  <c r="F13" i="41" s="1"/>
  <c r="F9" i="41"/>
  <c r="F10" i="41"/>
  <c r="H10" i="41" s="1"/>
  <c r="F11" i="41"/>
  <c r="F12" i="41"/>
  <c r="H8" i="41"/>
  <c r="I8" i="41" s="1"/>
  <c r="H9" i="41"/>
  <c r="I9" i="41"/>
  <c r="H12" i="41"/>
  <c r="I12" i="41"/>
  <c r="F8" i="38"/>
  <c r="H8" i="38"/>
  <c r="I8" i="38"/>
  <c r="F8" i="37"/>
  <c r="H8" i="37" s="1"/>
  <c r="F9" i="37"/>
  <c r="F10" i="37"/>
  <c r="F8" i="36"/>
  <c r="F9" i="36"/>
  <c r="I9" i="36" s="1"/>
  <c r="F10" i="36"/>
  <c r="H10" i="36" s="1"/>
  <c r="I10" i="36" s="1"/>
  <c r="F11" i="36"/>
  <c r="H11" i="36" s="1"/>
  <c r="F12" i="36"/>
  <c r="H12" i="36" s="1"/>
  <c r="I12" i="36" s="1"/>
  <c r="F13" i="36"/>
  <c r="F14" i="36"/>
  <c r="H8" i="36"/>
  <c r="I8" i="36"/>
  <c r="H9" i="36"/>
  <c r="H13" i="36"/>
  <c r="I13" i="36" s="1"/>
  <c r="H14" i="36"/>
  <c r="I14" i="36"/>
  <c r="F8" i="35"/>
  <c r="F19" i="35" s="1"/>
  <c r="F9" i="35"/>
  <c r="F10" i="35"/>
  <c r="F11" i="35"/>
  <c r="I11" i="35" s="1"/>
  <c r="F12" i="35"/>
  <c r="H12" i="35" s="1"/>
  <c r="I12" i="35" s="1"/>
  <c r="F13" i="35"/>
  <c r="F14" i="35"/>
  <c r="F15" i="35"/>
  <c r="F16" i="35"/>
  <c r="H16" i="35" s="1"/>
  <c r="I16" i="35" s="1"/>
  <c r="F17" i="35"/>
  <c r="H17" i="35" s="1"/>
  <c r="F18" i="35"/>
  <c r="H18" i="35" s="1"/>
  <c r="I18" i="35" s="1"/>
  <c r="H8" i="35"/>
  <c r="I8" i="35"/>
  <c r="H9" i="35"/>
  <c r="I9" i="35" s="1"/>
  <c r="H10" i="35"/>
  <c r="I10" i="35" s="1"/>
  <c r="H11" i="35"/>
  <c r="H13" i="35"/>
  <c r="I13" i="35" s="1"/>
  <c r="H14" i="35"/>
  <c r="I14" i="35"/>
  <c r="H15" i="35"/>
  <c r="I15" i="35" s="1"/>
  <c r="F8" i="34"/>
  <c r="H8" i="34" s="1"/>
  <c r="I8" i="34" s="1"/>
  <c r="F9" i="34"/>
  <c r="F10" i="34"/>
  <c r="F11" i="34"/>
  <c r="I11" i="34" s="1"/>
  <c r="F12" i="34"/>
  <c r="H9" i="34"/>
  <c r="I9" i="34"/>
  <c r="H10" i="34"/>
  <c r="I10" i="34" s="1"/>
  <c r="H11" i="34"/>
  <c r="F8" i="33"/>
  <c r="F9" i="33"/>
  <c r="F10" i="33"/>
  <c r="H10" i="33" s="1"/>
  <c r="F11" i="33"/>
  <c r="H11" i="33" s="1"/>
  <c r="I11" i="33" s="1"/>
  <c r="F12" i="33"/>
  <c r="H12" i="33" s="1"/>
  <c r="I12" i="33" s="1"/>
  <c r="F13" i="33"/>
  <c r="F14" i="33"/>
  <c r="H14" i="33" s="1"/>
  <c r="I14" i="33" s="1"/>
  <c r="F15" i="33"/>
  <c r="H15" i="33" s="1"/>
  <c r="I15" i="33" s="1"/>
  <c r="F16" i="33"/>
  <c r="H16" i="33" s="1"/>
  <c r="F17" i="33"/>
  <c r="F18" i="33"/>
  <c r="F19" i="33"/>
  <c r="F20" i="33"/>
  <c r="F21" i="33"/>
  <c r="F22" i="33"/>
  <c r="F23" i="33"/>
  <c r="H23" i="33" s="1"/>
  <c r="I23" i="33" s="1"/>
  <c r="F24" i="33"/>
  <c r="H24" i="33" s="1"/>
  <c r="I24" i="33" s="1"/>
  <c r="F25" i="33"/>
  <c r="F26" i="33"/>
  <c r="F27" i="33"/>
  <c r="F28" i="33"/>
  <c r="H28" i="33" s="1"/>
  <c r="F29" i="33"/>
  <c r="H29" i="33" s="1"/>
  <c r="I29" i="33" s="1"/>
  <c r="F30" i="33"/>
  <c r="H30" i="33" s="1"/>
  <c r="I30" i="33" s="1"/>
  <c r="F31" i="33"/>
  <c r="F32" i="33"/>
  <c r="H32" i="33" s="1"/>
  <c r="I32" i="33" s="1"/>
  <c r="F33" i="33"/>
  <c r="H33" i="33" s="1"/>
  <c r="I33" i="33" s="1"/>
  <c r="F34" i="33"/>
  <c r="H34" i="33" s="1"/>
  <c r="I34" i="33" s="1"/>
  <c r="F35" i="33"/>
  <c r="F36" i="33"/>
  <c r="F37" i="33"/>
  <c r="F38" i="33"/>
  <c r="F39" i="33"/>
  <c r="F40" i="33"/>
  <c r="F41" i="33"/>
  <c r="H41" i="33" s="1"/>
  <c r="I41" i="33" s="1"/>
  <c r="F42" i="33"/>
  <c r="H42" i="33" s="1"/>
  <c r="I42" i="33" s="1"/>
  <c r="F43" i="33"/>
  <c r="F44" i="33"/>
  <c r="F45" i="33"/>
  <c r="H8" i="33"/>
  <c r="I8" i="33" s="1"/>
  <c r="H9" i="33"/>
  <c r="I9" i="33" s="1"/>
  <c r="H13" i="33"/>
  <c r="I13" i="33"/>
  <c r="H17" i="33"/>
  <c r="I17" i="33" s="1"/>
  <c r="H18" i="33"/>
  <c r="I18" i="33" s="1"/>
  <c r="H19" i="33"/>
  <c r="I19" i="33"/>
  <c r="H20" i="33"/>
  <c r="I20" i="33" s="1"/>
  <c r="H21" i="33"/>
  <c r="I21" i="33" s="1"/>
  <c r="H22" i="33"/>
  <c r="I22" i="33"/>
  <c r="H25" i="33"/>
  <c r="I25" i="33"/>
  <c r="H26" i="33"/>
  <c r="I26" i="33" s="1"/>
  <c r="H27" i="33"/>
  <c r="I27" i="33" s="1"/>
  <c r="H31" i="33"/>
  <c r="I31" i="33"/>
  <c r="H35" i="33"/>
  <c r="I35" i="33" s="1"/>
  <c r="H36" i="33"/>
  <c r="I36" i="33" s="1"/>
  <c r="H37" i="33"/>
  <c r="I37" i="33"/>
  <c r="H38" i="33"/>
  <c r="I38" i="33" s="1"/>
  <c r="H39" i="33"/>
  <c r="I39" i="33" s="1"/>
  <c r="H40" i="33"/>
  <c r="I40" i="33"/>
  <c r="H43" i="33"/>
  <c r="I43" i="33"/>
  <c r="H44" i="33"/>
  <c r="I44" i="33" s="1"/>
  <c r="H45" i="33"/>
  <c r="I45" i="33" s="1"/>
  <c r="F8" i="23"/>
  <c r="F9" i="23"/>
  <c r="I9" i="23" s="1"/>
  <c r="F10" i="23"/>
  <c r="H10" i="23" s="1"/>
  <c r="F11" i="23"/>
  <c r="H11" i="23" s="1"/>
  <c r="I11" i="23" s="1"/>
  <c r="F12" i="23"/>
  <c r="I12" i="23" s="1"/>
  <c r="F13" i="23"/>
  <c r="F14" i="23"/>
  <c r="F15" i="23"/>
  <c r="I15" i="23" s="1"/>
  <c r="F16" i="23"/>
  <c r="H16" i="23" s="1"/>
  <c r="F17" i="23"/>
  <c r="H17" i="23" s="1"/>
  <c r="I17" i="23" s="1"/>
  <c r="F18" i="23"/>
  <c r="I18" i="23" s="1"/>
  <c r="F19" i="23"/>
  <c r="F20" i="23"/>
  <c r="F21" i="23"/>
  <c r="I21" i="23" s="1"/>
  <c r="F22" i="23"/>
  <c r="H22" i="23" s="1"/>
  <c r="F23" i="23"/>
  <c r="H23" i="23" s="1"/>
  <c r="I23" i="23" s="1"/>
  <c r="F24" i="23"/>
  <c r="I24" i="23" s="1"/>
  <c r="F25" i="23"/>
  <c r="F26" i="23"/>
  <c r="F27" i="23"/>
  <c r="I27" i="23" s="1"/>
  <c r="F28" i="23"/>
  <c r="H28" i="23" s="1"/>
  <c r="F29" i="23"/>
  <c r="H29" i="23" s="1"/>
  <c r="I29" i="23" s="1"/>
  <c r="F30" i="23"/>
  <c r="I30" i="23" s="1"/>
  <c r="F31" i="23"/>
  <c r="F32" i="23"/>
  <c r="F33" i="23"/>
  <c r="I33" i="23" s="1"/>
  <c r="F34" i="23"/>
  <c r="H34" i="23" s="1"/>
  <c r="F35" i="23"/>
  <c r="H35" i="23" s="1"/>
  <c r="I35" i="23" s="1"/>
  <c r="F36" i="23"/>
  <c r="I36" i="23" s="1"/>
  <c r="F37" i="23"/>
  <c r="F38" i="23"/>
  <c r="F39" i="23"/>
  <c r="I39" i="23" s="1"/>
  <c r="F40" i="23"/>
  <c r="H40" i="23" s="1"/>
  <c r="F41" i="23"/>
  <c r="H41" i="23" s="1"/>
  <c r="I41" i="23" s="1"/>
  <c r="F42" i="23"/>
  <c r="I42" i="23" s="1"/>
  <c r="F43" i="23"/>
  <c r="F44" i="23"/>
  <c r="F45" i="23"/>
  <c r="I45" i="23" s="1"/>
  <c r="F46" i="23"/>
  <c r="H46" i="23" s="1"/>
  <c r="F47" i="23"/>
  <c r="H47" i="23" s="1"/>
  <c r="I47" i="23" s="1"/>
  <c r="F48" i="23"/>
  <c r="I48" i="23" s="1"/>
  <c r="F49" i="23"/>
  <c r="F50" i="23"/>
  <c r="H8" i="23"/>
  <c r="I8" i="23"/>
  <c r="H9" i="23"/>
  <c r="H12" i="23"/>
  <c r="H13" i="23"/>
  <c r="I13" i="23"/>
  <c r="H14" i="23"/>
  <c r="I14" i="23"/>
  <c r="H15" i="23"/>
  <c r="H18" i="23"/>
  <c r="H19" i="23"/>
  <c r="I19" i="23"/>
  <c r="H20" i="23"/>
  <c r="I20" i="23"/>
  <c r="H21" i="23"/>
  <c r="H24" i="23"/>
  <c r="H25" i="23"/>
  <c r="I25" i="23"/>
  <c r="H26" i="23"/>
  <c r="I26" i="23"/>
  <c r="H27" i="23"/>
  <c r="H30" i="23"/>
  <c r="H31" i="23"/>
  <c r="I31" i="23"/>
  <c r="H32" i="23"/>
  <c r="I32" i="23"/>
  <c r="H33" i="23"/>
  <c r="H36" i="23"/>
  <c r="H37" i="23"/>
  <c r="I37" i="23"/>
  <c r="H38" i="23"/>
  <c r="I38" i="23"/>
  <c r="H39" i="23"/>
  <c r="H42" i="23"/>
  <c r="H43" i="23"/>
  <c r="I43" i="23"/>
  <c r="H44" i="23"/>
  <c r="I44" i="23"/>
  <c r="H45" i="23"/>
  <c r="H48" i="23"/>
  <c r="H49" i="23"/>
  <c r="I49" i="23"/>
  <c r="H50" i="23"/>
  <c r="I50" i="23"/>
  <c r="I12" i="42" l="1"/>
  <c r="H26" i="42"/>
  <c r="I23" i="42"/>
  <c r="I18" i="42"/>
  <c r="I11" i="42"/>
  <c r="I26" i="42" s="1"/>
  <c r="I11" i="41"/>
  <c r="I10" i="41"/>
  <c r="H13" i="41"/>
  <c r="I13" i="41"/>
  <c r="H11" i="41"/>
  <c r="H9" i="37"/>
  <c r="I9" i="37" s="1"/>
  <c r="I8" i="37"/>
  <c r="I11" i="36"/>
  <c r="F15" i="36"/>
  <c r="I15" i="36"/>
  <c r="H15" i="36"/>
  <c r="I17" i="35"/>
  <c r="I19" i="35"/>
  <c r="H19" i="35"/>
  <c r="I12" i="34"/>
  <c r="H12" i="34"/>
  <c r="I16" i="33"/>
  <c r="F46" i="33"/>
  <c r="I28" i="33"/>
  <c r="I10" i="33"/>
  <c r="I46" i="33" s="1"/>
  <c r="H46" i="33"/>
  <c r="H51" i="23"/>
  <c r="I46" i="23"/>
  <c r="I40" i="23"/>
  <c r="I34" i="23"/>
  <c r="I28" i="23"/>
  <c r="I22" i="23"/>
  <c r="I16" i="23"/>
  <c r="I10" i="23"/>
  <c r="F51" i="23"/>
  <c r="I10" i="37" l="1"/>
  <c r="H10" i="37"/>
  <c r="I51" i="23"/>
</calcChain>
</file>

<file path=xl/sharedStrings.xml><?xml version="1.0" encoding="utf-8"?>
<sst xmlns="http://schemas.openxmlformats.org/spreadsheetml/2006/main" count="482" uniqueCount="187">
  <si>
    <t>Lp</t>
  </si>
  <si>
    <t>nazwa artykułu</t>
  </si>
  <si>
    <t>jednostka miary</t>
  </si>
  <si>
    <t>ilość</t>
  </si>
  <si>
    <t>kg</t>
  </si>
  <si>
    <t>szt.</t>
  </si>
  <si>
    <t>RAZEM</t>
  </si>
  <si>
    <t>wartość netto [zł]</t>
  </si>
  <si>
    <t>stawka podatku VAT [%]</t>
  </si>
  <si>
    <t>wartość podatku VAT [zł]</t>
  </si>
  <si>
    <t>wartość brutto [zł]</t>
  </si>
  <si>
    <t>A</t>
  </si>
  <si>
    <t>B</t>
  </si>
  <si>
    <t>C</t>
  </si>
  <si>
    <t>D</t>
  </si>
  <si>
    <t>E</t>
  </si>
  <si>
    <t>G</t>
  </si>
  <si>
    <t>F (= D x E)</t>
  </si>
  <si>
    <t>I (= F + H)</t>
  </si>
  <si>
    <t>cena jednostkowa netto [zł]</t>
  </si>
  <si>
    <t>(nazwa Wykonawcy/Wykonawców)</t>
  </si>
  <si>
    <t>H (= F x G)</t>
  </si>
  <si>
    <t>Formularz asortymentowo-cenowy - Część 1</t>
  </si>
  <si>
    <t>Formularz asortymentowo-cenowy - Część 2</t>
  </si>
  <si>
    <t>Formularz asortymentowo-cenowy - Część 3</t>
  </si>
  <si>
    <t>Formularz asortymentowo-cenowy - Część 4</t>
  </si>
  <si>
    <t>Formularz asortymentowo-cenowy - Część 5</t>
  </si>
  <si>
    <t>Część 5 - Nabiał</t>
  </si>
  <si>
    <t>Formularz asortymentowo-cenowy - Część 6</t>
  </si>
  <si>
    <t>pęczek</t>
  </si>
  <si>
    <t>Część 2 - Warzywa i owoce</t>
  </si>
  <si>
    <t>Część 1 - Artykuły suche i inne</t>
  </si>
  <si>
    <t>Część 3 - Drób</t>
  </si>
  <si>
    <t>Część 4 - Mięso i wędliny</t>
  </si>
  <si>
    <t>Formularz asortymentowo-cenowy - Część 7</t>
  </si>
  <si>
    <t>Formularz asortymentowo-cenowy - Część 8</t>
  </si>
  <si>
    <t>Formularz asortymentowo-cenowy - Część 9</t>
  </si>
  <si>
    <t>Dostawa artykułów żywnościowych do Publicznej Szkoły Podstawowej Nr 3 z Oddziałami Integracyjnymi im. Tadeusza Kościuszki w Pułtusku w podziale na 10 części</t>
  </si>
  <si>
    <t>bułka tarta 0,5 kg</t>
  </si>
  <si>
    <t>cukier 1kg</t>
  </si>
  <si>
    <t>cukier puder I klasa</t>
  </si>
  <si>
    <t>fasola Jaś</t>
  </si>
  <si>
    <t>groch łupany</t>
  </si>
  <si>
    <t>cukier wnilinowy 32g</t>
  </si>
  <si>
    <t>kasza jęczmienna średnia</t>
  </si>
  <si>
    <t>koncentrat pomidorowy 200g</t>
  </si>
  <si>
    <t>bazylia 10 g</t>
  </si>
  <si>
    <t>liść laurowy 10g</t>
  </si>
  <si>
    <t>majeranek 14g</t>
  </si>
  <si>
    <t>makaron świderki z pszenicy durum</t>
  </si>
  <si>
    <t>mąka ziemniaczana</t>
  </si>
  <si>
    <t>olej rzepakowy 100% ratyfikowany, z pierwszego tłoczenia, filtrowany na zimno, ze znakiem jakości Q - opak. 1 litr</t>
  </si>
  <si>
    <t>pieprz naturalny mielony 20g</t>
  </si>
  <si>
    <t>makaron nitki z pszenicy durum</t>
  </si>
  <si>
    <t>ryż paraboiled biały 1kg</t>
  </si>
  <si>
    <t>kasza gryczana</t>
  </si>
  <si>
    <t>drożdże</t>
  </si>
  <si>
    <t>płatki owsiane górskie</t>
  </si>
  <si>
    <t>ziele angielskie 15g</t>
  </si>
  <si>
    <t>margaryna 250g</t>
  </si>
  <si>
    <t>ocet 0,5 l</t>
  </si>
  <si>
    <t>szczaw konserwowy</t>
  </si>
  <si>
    <t>aromaty</t>
  </si>
  <si>
    <t>chrzan 185g</t>
  </si>
  <si>
    <t>musztarda sarepska 185g</t>
  </si>
  <si>
    <t>pieprz ziarnisty 20g</t>
  </si>
  <si>
    <t>kasza pęczak</t>
  </si>
  <si>
    <t>pieprz ziołowy 15g</t>
  </si>
  <si>
    <t>zioła prowansalskie 50g</t>
  </si>
  <si>
    <t xml:space="preserve">szt. </t>
  </si>
  <si>
    <t>oregano 20g</t>
  </si>
  <si>
    <t>sól 1kg</t>
  </si>
  <si>
    <t>papryka słodka mielona 20g</t>
  </si>
  <si>
    <t>batonik musli o obniżonej zawartości cukru 40g</t>
  </si>
  <si>
    <t>przyprawa do kurczaka "Złocista"</t>
  </si>
  <si>
    <t>sok ze słomką jabłkowy, pomarańczowy 100% z zagęszczonego soku jabłkowego, pomarańczowego, bez dodatku cukru i substancji słodzących</t>
  </si>
  <si>
    <t>buraki czerwone</t>
  </si>
  <si>
    <t>cebula</t>
  </si>
  <si>
    <t>kapusta kiszona opakowanie wiadro 5kg</t>
  </si>
  <si>
    <t xml:space="preserve">kapusta biała </t>
  </si>
  <si>
    <t>kapusta pekińska</t>
  </si>
  <si>
    <t>koper (pęczek min. 130g)</t>
  </si>
  <si>
    <t>marchew (średnica korzenia min. 3cm)</t>
  </si>
  <si>
    <t>natka pietruszki (pęczek min. 130g)</t>
  </si>
  <si>
    <t>ogórek kiszony, opakowanie wiadro 3kg</t>
  </si>
  <si>
    <t>ogórek zielony dostawa IX,X</t>
  </si>
  <si>
    <t>pieczarki klasa I, owoc jasnokremowy, bez uszkodzeń i pleśni</t>
  </si>
  <si>
    <t>rabarbar dostawa VI</t>
  </si>
  <si>
    <t>por</t>
  </si>
  <si>
    <t>pietruszka</t>
  </si>
  <si>
    <t>seler</t>
  </si>
  <si>
    <t>rzodkiewka</t>
  </si>
  <si>
    <t xml:space="preserve">pęczek </t>
  </si>
  <si>
    <t>papryka czerwona klasa I, owoc min. 150g, jędrny, bez wad skórki, intensywnie wybarwiony na kolor czerwony</t>
  </si>
  <si>
    <t>botwinka</t>
  </si>
  <si>
    <t>kapusta młoda dostawa V, VI</t>
  </si>
  <si>
    <t>szczypiorek</t>
  </si>
  <si>
    <t>jabłka (średnica min. 5cm)</t>
  </si>
  <si>
    <t>śliwki dostawa IX,X</t>
  </si>
  <si>
    <t>banany</t>
  </si>
  <si>
    <t>gruszki dostawa IX,X,XI</t>
  </si>
  <si>
    <t>kurczak świeży niemrożony nie mniej niż 1700 g</t>
  </si>
  <si>
    <t>pałka z kurczaka (1sz min.130gram)</t>
  </si>
  <si>
    <t>łopatka bez kości, bez skóry, całkowicie odkostniona, bez tłuszczu pachowego, pozbawiona ścięgien, pochodzenia krajowego</t>
  </si>
  <si>
    <t>schab środkowy bez kości, bez osłonki tłuszczowej, pochodzenia krajowego</t>
  </si>
  <si>
    <t>szynka bez kości, skóry, tłuszczu, ścięgien, jeden kawałek min. 0,8 kg, pochodzenia krajowego</t>
  </si>
  <si>
    <t>kiełbasa podwawelska zaw.mięsa wieprzowego min.85%</t>
  </si>
  <si>
    <t>parówki wieprzowe z szynki zaw. mięsa wieprzowego min 90%</t>
  </si>
  <si>
    <t>boczek wędzony wieprzowy bez kości, łuskany, parzony, bez złogów solanki</t>
  </si>
  <si>
    <t>kości karkowe</t>
  </si>
  <si>
    <t>boczek surowy wieprzowy, łuskany, bez skór i kości</t>
  </si>
  <si>
    <t>słonina bez skóry</t>
  </si>
  <si>
    <t>mleko 2%  świeże</t>
  </si>
  <si>
    <t>masło roślinne 250g</t>
  </si>
  <si>
    <t>twaróg półtłusty w pergaminie</t>
  </si>
  <si>
    <t>śmietana 18% 400g,termizowana</t>
  </si>
  <si>
    <t xml:space="preserve">śmietana 30% 200ml pasteryzowana,słodka, </t>
  </si>
  <si>
    <t>masło śmietankowe min 82 % tłuszczu, bez dodatku tłuszczów roślinnych, opakowanie 200g</t>
  </si>
  <si>
    <t>chleb pszenny krojony 500 g</t>
  </si>
  <si>
    <t>Część 7 - Jaja</t>
  </si>
  <si>
    <t>Część 6 - Pieczywo</t>
  </si>
  <si>
    <t>jaja kurze z chowu wolnowybiegowego rozm. L</t>
  </si>
  <si>
    <t>ziemniaki worek 15 kg - ziemniaki jadalne o średnicy podłużnej min. 6cm i poprzecznej min.5cm. Bulwa ziemniak cała, zdrowa (bez oznak pleśni i gnicia), czysta, wolna od szkodników i uszkodzeń spowodowanych przez szkodniki, nieprzerośnięta kiełkami i perzem</t>
  </si>
  <si>
    <t>filet z ryby Panga SH/P bez glazury</t>
  </si>
  <si>
    <t xml:space="preserve">truskawki polskie </t>
  </si>
  <si>
    <t xml:space="preserve">kalafior </t>
  </si>
  <si>
    <t xml:space="preserve">kopytka </t>
  </si>
  <si>
    <t xml:space="preserve">pyzy ziemniaczane </t>
  </si>
  <si>
    <t>marchewka kostka</t>
  </si>
  <si>
    <t xml:space="preserve">kluski śląskie </t>
  </si>
  <si>
    <t xml:space="preserve">brokuły </t>
  </si>
  <si>
    <t xml:space="preserve">fasolka żółta cięta </t>
  </si>
  <si>
    <t>brukselka</t>
  </si>
  <si>
    <t>Kg</t>
  </si>
  <si>
    <t>wiśnie</t>
  </si>
  <si>
    <t>śliwki z pestkami</t>
  </si>
  <si>
    <t>pierogi z kapustą i grzybami</t>
  </si>
  <si>
    <t>Załącznik nr 2.9. do SWZ</t>
  </si>
  <si>
    <t>Załącznik nr 2.8. do SWZ</t>
  </si>
  <si>
    <t>Załącznik nr 2.7. do SWZ</t>
  </si>
  <si>
    <t>Załącznik nr 2.6. do SWZ</t>
  </si>
  <si>
    <t>Załącznik nr 2.5. do SWZ</t>
  </si>
  <si>
    <t>Załącznik nr 2.4. do SWZ</t>
  </si>
  <si>
    <t>Załącznik nr 2.3. do SWZ</t>
  </si>
  <si>
    <t>Załącznik nr 2.2. do SWZ</t>
  </si>
  <si>
    <t>Załącznik nr 2.1. do SWZ</t>
  </si>
  <si>
    <t>mąka pszenna typ 500, 550</t>
  </si>
  <si>
    <t>woda mineralna niegazowana 0,5 litra</t>
  </si>
  <si>
    <t>przyprawa do potraw tyku kucharek. Ilość suszonuch warzyw minimum 15,5 % , bez dwutlenku siarki,kaszki kukurydzianej  i glutaminianu sodu</t>
  </si>
  <si>
    <t>sos do spagetti po bolońsku 500g, 125gpomidorów w 100g produktu, bez konserwantów</t>
  </si>
  <si>
    <t>słoik 500g</t>
  </si>
  <si>
    <t>sałata masłowa i klasa "12" dostawa V,VI,IX,X</t>
  </si>
  <si>
    <t>kalafior dostawa X</t>
  </si>
  <si>
    <t>czosnek polski</t>
  </si>
  <si>
    <t>pomidor malinowy dostawa X</t>
  </si>
  <si>
    <t>kości wędzone karkowe</t>
  </si>
  <si>
    <t>bułka kajzerka , waga min. 65-70g</t>
  </si>
  <si>
    <t>ziemniak młody, dostawa VI, worek 15kg, bulwa o średnicy podłużnej min.6cm i poprzecznej min. 5cm</t>
  </si>
  <si>
    <t>filet z ryby sola SH/P bez skóry, bez glazury</t>
  </si>
  <si>
    <t>filet z ryby mintaj SH/P  bez skóry , bez glazury</t>
  </si>
  <si>
    <t>filet z ryby dorsz SH/P bez skóry bez glazury</t>
  </si>
  <si>
    <t>mieszanka kompotowa 7 składnikowa, skład: śliwka ,wiśnia, truskawka, czarna porzeczka,agrest,aronia, czerwona porzeczka</t>
  </si>
  <si>
    <t>pierogi z serem skład: ser twarogowy półtłusty min 80%, cukier, mąka ryżowa</t>
  </si>
  <si>
    <t>knedle ze śliwką, skład:ziemniaki min. 50%,śliwki węgierki min. 20%, skrobia ziemniaczana,mąka pszenna,pasteryzowane jaja płynne</t>
  </si>
  <si>
    <t>kluski leniwe z serem, skład: ziemniaki min.42%, ser twarogowy min. 33%, skrobia ziemniaczana, mąka pszenna, pasteryzowane jaja płynne</t>
  </si>
  <si>
    <t>pyzy  ziemniaczane z mięsem</t>
  </si>
  <si>
    <t>marchewka z groszkiem</t>
  </si>
  <si>
    <t>Dostawa artykułów żywnościowych do Publicznej Szkoły Podstawowej Nr 3 z Oddziałami Integracyjnymi im. Tadeusza Kościuszki w Pułtusku w podziale na 9 części</t>
  </si>
  <si>
    <t>słoik 500ml</t>
  </si>
  <si>
    <t>mus owocowy bez cukru</t>
  </si>
  <si>
    <t>tubka 100g</t>
  </si>
  <si>
    <t>majonez dekoracyjny typ Winiary lub równoważny</t>
  </si>
  <si>
    <t>mandarynka dostawa I,XI,XII</t>
  </si>
  <si>
    <t>ogórek małosolny</t>
  </si>
  <si>
    <t>sałata lodowa</t>
  </si>
  <si>
    <t>ogórek zielony polski dostaw VI</t>
  </si>
  <si>
    <t>fasolkoa szparagowa</t>
  </si>
  <si>
    <t>PSP3.S.26.3.2025</t>
  </si>
  <si>
    <t>brokuł dostawa IX,X</t>
  </si>
  <si>
    <t>pomidor (średnica min.5cm) dostawa IX, X</t>
  </si>
  <si>
    <t>filet z piersi kurczaka podwójny bez skóry i kości</t>
  </si>
  <si>
    <t>mięso trybowane z udek kurczaka</t>
  </si>
  <si>
    <t>karkówka trybowana bez kości</t>
  </si>
  <si>
    <t>jogurt naturalny 370g , skład: tylko mleko i żywe kultury bakterii jogurtowych</t>
  </si>
  <si>
    <t>filet miruna bez skóry</t>
  </si>
  <si>
    <t>Część 8 - Ryby mrożone</t>
  </si>
  <si>
    <t>Część 9 - Mrożonki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</si>
</sst>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darkGrid">
        <bgColor theme="0" tint="-0.1499679555650502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vertical="center"/>
    </xf>
    <xf numFmtId="44" fontId="0" fillId="0" borderId="1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0" borderId="12" xfId="0" applyNumberFormat="1" applyBorder="1" applyAlignment="1">
      <alignment vertical="center"/>
    </xf>
    <xf numFmtId="44" fontId="0" fillId="0" borderId="12" xfId="1" applyFon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44" fontId="0" fillId="0" borderId="15" xfId="1" applyFont="1" applyBorder="1" applyAlignment="1">
      <alignment vertical="center"/>
    </xf>
    <xf numFmtId="0" fontId="0" fillId="0" borderId="15" xfId="0" applyBorder="1" applyAlignment="1">
      <alignment horizontal="center" vertical="center"/>
    </xf>
    <xf numFmtId="44" fontId="0" fillId="0" borderId="16" xfId="0" applyNumberFormat="1" applyBorder="1" applyAlignment="1">
      <alignment vertical="center"/>
    </xf>
    <xf numFmtId="44" fontId="0" fillId="0" borderId="17" xfId="1" applyFont="1" applyBorder="1" applyAlignment="1">
      <alignment vertical="center"/>
    </xf>
    <xf numFmtId="0" fontId="0" fillId="4" borderId="13" xfId="0" applyFill="1" applyBorder="1" applyAlignment="1">
      <alignment horizontal="right" vertical="center" indent="1"/>
    </xf>
    <xf numFmtId="44" fontId="0" fillId="0" borderId="18" xfId="1" applyFont="1" applyBorder="1" applyAlignment="1">
      <alignment vertical="center"/>
    </xf>
    <xf numFmtId="44" fontId="0" fillId="0" borderId="14" xfId="1" applyFont="1" applyBorder="1" applyAlignment="1">
      <alignment vertical="center"/>
    </xf>
    <xf numFmtId="0" fontId="0" fillId="4" borderId="9" xfId="0" applyFill="1" applyBorder="1" applyAlignment="1">
      <alignment horizontal="right" vertical="center" indent="1"/>
    </xf>
    <xf numFmtId="0" fontId="0" fillId="4" borderId="14" xfId="0" applyFill="1" applyBorder="1" applyAlignment="1">
      <alignment horizontal="right" vertical="center" indent="1"/>
    </xf>
    <xf numFmtId="44" fontId="0" fillId="0" borderId="15" xfId="0" applyNumberFormat="1" applyBorder="1" applyAlignment="1">
      <alignment vertical="center"/>
    </xf>
    <xf numFmtId="44" fontId="0" fillId="0" borderId="8" xfId="1" applyFont="1" applyBorder="1" applyAlignment="1">
      <alignment vertical="center"/>
    </xf>
    <xf numFmtId="44" fontId="0" fillId="0" borderId="14" xfId="0" applyNumberFormat="1" applyBorder="1" applyAlignment="1">
      <alignment vertical="center"/>
    </xf>
    <xf numFmtId="44" fontId="0" fillId="0" borderId="16" xfId="1" applyFont="1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44" fontId="0" fillId="0" borderId="21" xfId="1" applyFont="1" applyBorder="1" applyAlignment="1">
      <alignment horizontal="right" vertical="center"/>
    </xf>
    <xf numFmtId="0" fontId="0" fillId="0" borderId="21" xfId="0" applyBorder="1" applyAlignment="1">
      <alignment horizontal="center" vertical="center"/>
    </xf>
    <xf numFmtId="44" fontId="0" fillId="0" borderId="21" xfId="0" applyNumberFormat="1" applyBorder="1" applyAlignment="1">
      <alignment vertical="center"/>
    </xf>
    <xf numFmtId="44" fontId="0" fillId="0" borderId="20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9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57825-FF78-4CC2-B239-F257E956040D}">
  <dimension ref="A1:J51"/>
  <sheetViews>
    <sheetView tabSelected="1" topLeftCell="A22" workbookViewId="0">
      <selection activeCell="E29" sqref="E29"/>
    </sheetView>
  </sheetViews>
  <sheetFormatPr defaultRowHeight="15" x14ac:dyDescent="0.25"/>
  <cols>
    <col min="1" max="1" width="4.28515625" customWidth="1"/>
    <col min="2" max="2" width="33.85546875" customWidth="1"/>
    <col min="3" max="3" width="8.5703125" customWidth="1"/>
    <col min="5" max="5" width="16.140625" customWidth="1"/>
    <col min="6" max="6" width="12.140625" customWidth="1"/>
    <col min="7" max="7" width="9" customWidth="1"/>
    <col min="8" max="8" width="12.140625" customWidth="1"/>
    <col min="9" max="9" width="16.140625" customWidth="1"/>
  </cols>
  <sheetData>
    <row r="1" spans="1:10" x14ac:dyDescent="0.25">
      <c r="B1" t="s">
        <v>177</v>
      </c>
      <c r="H1" s="48" t="s">
        <v>145</v>
      </c>
      <c r="I1" s="48"/>
    </row>
    <row r="2" spans="1:10" ht="63" customHeight="1" x14ac:dyDescent="0.25">
      <c r="C2" s="43" t="s">
        <v>22</v>
      </c>
      <c r="D2" s="43"/>
      <c r="E2" s="43"/>
      <c r="F2" s="43"/>
    </row>
    <row r="3" spans="1:10" x14ac:dyDescent="0.25">
      <c r="B3" t="s">
        <v>20</v>
      </c>
    </row>
    <row r="4" spans="1:10" ht="32.25" customHeight="1" x14ac:dyDescent="0.25">
      <c r="A4" s="44" t="s">
        <v>167</v>
      </c>
      <c r="B4" s="45"/>
      <c r="C4" s="45"/>
      <c r="D4" s="45"/>
      <c r="E4" s="45"/>
      <c r="F4" s="45"/>
      <c r="G4" s="45"/>
      <c r="H4" s="45"/>
      <c r="I4" s="45"/>
    </row>
    <row r="5" spans="1:10" ht="22.5" customHeight="1" thickBot="1" x14ac:dyDescent="0.3">
      <c r="A5" s="45" t="s">
        <v>31</v>
      </c>
      <c r="B5" s="45"/>
      <c r="C5" s="45"/>
      <c r="D5" s="45"/>
      <c r="E5" s="45"/>
      <c r="F5" s="45"/>
      <c r="G5" s="45"/>
      <c r="H5" s="45"/>
      <c r="I5" s="45"/>
    </row>
    <row r="6" spans="1:10" ht="52.5" customHeigh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19</v>
      </c>
      <c r="F6" s="4" t="s">
        <v>7</v>
      </c>
      <c r="G6" s="4" t="s">
        <v>8</v>
      </c>
      <c r="H6" s="4" t="s">
        <v>9</v>
      </c>
      <c r="I6" s="5" t="s">
        <v>10</v>
      </c>
      <c r="J6" s="1"/>
    </row>
    <row r="7" spans="1:10" ht="15.75" thickBot="1" x14ac:dyDescent="0.3">
      <c r="A7" s="6" t="s">
        <v>11</v>
      </c>
      <c r="B7" s="7" t="s">
        <v>12</v>
      </c>
      <c r="C7" s="9" t="s">
        <v>13</v>
      </c>
      <c r="D7" s="7" t="s">
        <v>14</v>
      </c>
      <c r="E7" s="7" t="s">
        <v>15</v>
      </c>
      <c r="F7" s="7" t="s">
        <v>17</v>
      </c>
      <c r="G7" s="7" t="s">
        <v>16</v>
      </c>
      <c r="H7" s="7" t="s">
        <v>21</v>
      </c>
      <c r="I7" s="8" t="s">
        <v>18</v>
      </c>
      <c r="J7" s="2"/>
    </row>
    <row r="8" spans="1:10" ht="15.75" thickTop="1" x14ac:dyDescent="0.25">
      <c r="A8" s="10">
        <v>1</v>
      </c>
      <c r="B8" s="32" t="s">
        <v>38</v>
      </c>
      <c r="C8" s="33" t="s">
        <v>5</v>
      </c>
      <c r="D8" s="38">
        <v>320</v>
      </c>
      <c r="E8" s="13"/>
      <c r="F8" s="14">
        <f>D8*E8</f>
        <v>0</v>
      </c>
      <c r="G8" s="12">
        <v>5</v>
      </c>
      <c r="H8" s="14">
        <f>ROUND((F8*G8/100),2)</f>
        <v>0</v>
      </c>
      <c r="I8" s="16">
        <f>F8+H8</f>
        <v>0</v>
      </c>
    </row>
    <row r="9" spans="1:10" x14ac:dyDescent="0.25">
      <c r="A9" s="10">
        <v>2</v>
      </c>
      <c r="B9" s="11" t="s">
        <v>39</v>
      </c>
      <c r="C9" s="12" t="s">
        <v>5</v>
      </c>
      <c r="D9" s="18">
        <v>310</v>
      </c>
      <c r="E9" s="13"/>
      <c r="F9" s="14">
        <f t="shared" ref="F9:F50" si="0">D9*E9</f>
        <v>0</v>
      </c>
      <c r="G9" s="12">
        <v>8</v>
      </c>
      <c r="H9" s="14">
        <f t="shared" ref="H9:H50" si="1">ROUND((F9*G9/100),2)</f>
        <v>0</v>
      </c>
      <c r="I9" s="16">
        <f t="shared" ref="I9:I50" si="2">F9+H9</f>
        <v>0</v>
      </c>
    </row>
    <row r="10" spans="1:10" x14ac:dyDescent="0.25">
      <c r="A10" s="10">
        <v>3</v>
      </c>
      <c r="B10" s="11" t="s">
        <v>40</v>
      </c>
      <c r="C10" s="12" t="s">
        <v>4</v>
      </c>
      <c r="D10" s="18">
        <v>12</v>
      </c>
      <c r="E10" s="13"/>
      <c r="F10" s="14">
        <f t="shared" si="0"/>
        <v>0</v>
      </c>
      <c r="G10" s="12">
        <v>8</v>
      </c>
      <c r="H10" s="14">
        <f t="shared" si="1"/>
        <v>0</v>
      </c>
      <c r="I10" s="16">
        <f t="shared" si="2"/>
        <v>0</v>
      </c>
    </row>
    <row r="11" spans="1:10" x14ac:dyDescent="0.25">
      <c r="A11" s="10">
        <v>4</v>
      </c>
      <c r="B11" s="11" t="s">
        <v>41</v>
      </c>
      <c r="C11" s="12" t="s">
        <v>4</v>
      </c>
      <c r="D11" s="18">
        <v>140</v>
      </c>
      <c r="E11" s="13"/>
      <c r="F11" s="14">
        <f t="shared" si="0"/>
        <v>0</v>
      </c>
      <c r="G11" s="12">
        <v>5</v>
      </c>
      <c r="H11" s="14">
        <f t="shared" si="1"/>
        <v>0</v>
      </c>
      <c r="I11" s="16">
        <f t="shared" si="2"/>
        <v>0</v>
      </c>
    </row>
    <row r="12" spans="1:10" x14ac:dyDescent="0.25">
      <c r="A12" s="10">
        <v>5</v>
      </c>
      <c r="B12" s="11" t="s">
        <v>42</v>
      </c>
      <c r="C12" s="12" t="s">
        <v>4</v>
      </c>
      <c r="D12" s="18">
        <v>60</v>
      </c>
      <c r="E12" s="13"/>
      <c r="F12" s="14">
        <f t="shared" si="0"/>
        <v>0</v>
      </c>
      <c r="G12" s="12">
        <v>5</v>
      </c>
      <c r="H12" s="14">
        <f t="shared" si="1"/>
        <v>0</v>
      </c>
      <c r="I12" s="16">
        <f t="shared" si="2"/>
        <v>0</v>
      </c>
    </row>
    <row r="13" spans="1:10" x14ac:dyDescent="0.25">
      <c r="A13" s="10">
        <v>6</v>
      </c>
      <c r="B13" s="11" t="s">
        <v>43</v>
      </c>
      <c r="C13" s="12" t="s">
        <v>5</v>
      </c>
      <c r="D13" s="18">
        <v>150</v>
      </c>
      <c r="E13" s="13"/>
      <c r="F13" s="14">
        <f t="shared" si="0"/>
        <v>0</v>
      </c>
      <c r="G13" s="12">
        <v>8</v>
      </c>
      <c r="H13" s="14">
        <f t="shared" si="1"/>
        <v>0</v>
      </c>
      <c r="I13" s="16">
        <f t="shared" si="2"/>
        <v>0</v>
      </c>
    </row>
    <row r="14" spans="1:10" x14ac:dyDescent="0.25">
      <c r="A14" s="10">
        <v>7</v>
      </c>
      <c r="B14" s="11" t="s">
        <v>44</v>
      </c>
      <c r="C14" s="12" t="s">
        <v>4</v>
      </c>
      <c r="D14" s="18">
        <v>180</v>
      </c>
      <c r="E14" s="13"/>
      <c r="F14" s="14">
        <f t="shared" si="0"/>
        <v>0</v>
      </c>
      <c r="G14" s="12">
        <v>5</v>
      </c>
      <c r="H14" s="14">
        <f t="shared" si="1"/>
        <v>0</v>
      </c>
      <c r="I14" s="16">
        <f t="shared" si="2"/>
        <v>0</v>
      </c>
    </row>
    <row r="15" spans="1:10" x14ac:dyDescent="0.25">
      <c r="A15" s="10">
        <v>8</v>
      </c>
      <c r="B15" s="11" t="s">
        <v>45</v>
      </c>
      <c r="C15" s="12" t="s">
        <v>5</v>
      </c>
      <c r="D15" s="18">
        <v>750</v>
      </c>
      <c r="E15" s="13"/>
      <c r="F15" s="14">
        <f t="shared" si="0"/>
        <v>0</v>
      </c>
      <c r="G15" s="12">
        <v>5</v>
      </c>
      <c r="H15" s="14">
        <f t="shared" si="1"/>
        <v>0</v>
      </c>
      <c r="I15" s="16">
        <f t="shared" si="2"/>
        <v>0</v>
      </c>
    </row>
    <row r="16" spans="1:10" x14ac:dyDescent="0.25">
      <c r="A16" s="10">
        <v>9</v>
      </c>
      <c r="B16" s="11" t="s">
        <v>46</v>
      </c>
      <c r="C16" s="12" t="s">
        <v>5</v>
      </c>
      <c r="D16" s="18">
        <v>20</v>
      </c>
      <c r="E16" s="13"/>
      <c r="F16" s="14">
        <f t="shared" si="0"/>
        <v>0</v>
      </c>
      <c r="G16" s="12">
        <v>5</v>
      </c>
      <c r="H16" s="14">
        <f t="shared" si="1"/>
        <v>0</v>
      </c>
      <c r="I16" s="16">
        <f t="shared" si="2"/>
        <v>0</v>
      </c>
    </row>
    <row r="17" spans="1:9" ht="16.5" customHeight="1" x14ac:dyDescent="0.25">
      <c r="A17" s="10">
        <v>10</v>
      </c>
      <c r="B17" s="11" t="s">
        <v>47</v>
      </c>
      <c r="C17" s="12" t="s">
        <v>5</v>
      </c>
      <c r="D17" s="18">
        <v>110</v>
      </c>
      <c r="E17" s="13"/>
      <c r="F17" s="14">
        <f t="shared" si="0"/>
        <v>0</v>
      </c>
      <c r="G17" s="12">
        <v>8</v>
      </c>
      <c r="H17" s="14">
        <f t="shared" si="1"/>
        <v>0</v>
      </c>
      <c r="I17" s="16">
        <f t="shared" si="2"/>
        <v>0</v>
      </c>
    </row>
    <row r="18" spans="1:9" x14ac:dyDescent="0.25">
      <c r="A18" s="10">
        <v>11</v>
      </c>
      <c r="B18" s="11" t="s">
        <v>48</v>
      </c>
      <c r="C18" s="12" t="s">
        <v>5</v>
      </c>
      <c r="D18" s="18">
        <v>450</v>
      </c>
      <c r="E18" s="13"/>
      <c r="F18" s="14">
        <f t="shared" si="0"/>
        <v>0</v>
      </c>
      <c r="G18" s="12">
        <v>5</v>
      </c>
      <c r="H18" s="14">
        <f t="shared" si="1"/>
        <v>0</v>
      </c>
      <c r="I18" s="16">
        <f t="shared" si="2"/>
        <v>0</v>
      </c>
    </row>
    <row r="19" spans="1:9" ht="15" customHeight="1" x14ac:dyDescent="0.25">
      <c r="A19" s="10">
        <v>12</v>
      </c>
      <c r="B19" s="11" t="s">
        <v>49</v>
      </c>
      <c r="C19" s="12" t="s">
        <v>4</v>
      </c>
      <c r="D19" s="18">
        <v>700</v>
      </c>
      <c r="E19" s="13"/>
      <c r="F19" s="14">
        <f t="shared" si="0"/>
        <v>0</v>
      </c>
      <c r="G19" s="12">
        <v>5</v>
      </c>
      <c r="H19" s="14">
        <f t="shared" si="1"/>
        <v>0</v>
      </c>
      <c r="I19" s="16">
        <f t="shared" si="2"/>
        <v>0</v>
      </c>
    </row>
    <row r="20" spans="1:9" x14ac:dyDescent="0.25">
      <c r="A20" s="10">
        <v>13</v>
      </c>
      <c r="B20" s="11" t="s">
        <v>50</v>
      </c>
      <c r="C20" s="12" t="s">
        <v>4</v>
      </c>
      <c r="D20" s="18">
        <v>15</v>
      </c>
      <c r="E20" s="13"/>
      <c r="F20" s="14">
        <f t="shared" si="0"/>
        <v>0</v>
      </c>
      <c r="G20" s="12">
        <v>5</v>
      </c>
      <c r="H20" s="14">
        <f t="shared" si="1"/>
        <v>0</v>
      </c>
      <c r="I20" s="16">
        <f t="shared" si="2"/>
        <v>0</v>
      </c>
    </row>
    <row r="21" spans="1:9" ht="16.5" customHeight="1" x14ac:dyDescent="0.25">
      <c r="A21" s="10">
        <v>14</v>
      </c>
      <c r="B21" s="11" t="s">
        <v>146</v>
      </c>
      <c r="C21" s="12" t="s">
        <v>4</v>
      </c>
      <c r="D21" s="18">
        <v>320</v>
      </c>
      <c r="E21" s="13"/>
      <c r="F21" s="14">
        <f t="shared" si="0"/>
        <v>0</v>
      </c>
      <c r="G21" s="12">
        <v>5</v>
      </c>
      <c r="H21" s="14">
        <f t="shared" si="1"/>
        <v>0</v>
      </c>
      <c r="I21" s="16">
        <f t="shared" si="2"/>
        <v>0</v>
      </c>
    </row>
    <row r="22" spans="1:9" ht="60" x14ac:dyDescent="0.25">
      <c r="A22" s="10">
        <v>15</v>
      </c>
      <c r="B22" s="11" t="s">
        <v>51</v>
      </c>
      <c r="C22" s="12" t="s">
        <v>5</v>
      </c>
      <c r="D22" s="18">
        <v>680</v>
      </c>
      <c r="E22" s="13"/>
      <c r="F22" s="14">
        <f t="shared" si="0"/>
        <v>0</v>
      </c>
      <c r="G22" s="12">
        <v>5</v>
      </c>
      <c r="H22" s="14">
        <f t="shared" si="1"/>
        <v>0</v>
      </c>
      <c r="I22" s="16">
        <f t="shared" si="2"/>
        <v>0</v>
      </c>
    </row>
    <row r="23" spans="1:9" x14ac:dyDescent="0.25">
      <c r="A23" s="10">
        <v>16</v>
      </c>
      <c r="B23" s="11" t="s">
        <v>52</v>
      </c>
      <c r="C23" s="12" t="s">
        <v>5</v>
      </c>
      <c r="D23" s="18">
        <v>150</v>
      </c>
      <c r="E23" s="13"/>
      <c r="F23" s="14">
        <f t="shared" si="0"/>
        <v>0</v>
      </c>
      <c r="G23" s="12">
        <v>8</v>
      </c>
      <c r="H23" s="14">
        <f t="shared" si="1"/>
        <v>0</v>
      </c>
      <c r="I23" s="16">
        <f t="shared" si="2"/>
        <v>0</v>
      </c>
    </row>
    <row r="24" spans="1:9" x14ac:dyDescent="0.25">
      <c r="A24" s="10">
        <v>17</v>
      </c>
      <c r="B24" s="11" t="s">
        <v>53</v>
      </c>
      <c r="C24" s="12" t="s">
        <v>4</v>
      </c>
      <c r="D24" s="18">
        <v>10</v>
      </c>
      <c r="E24" s="13"/>
      <c r="F24" s="14">
        <f t="shared" si="0"/>
        <v>0</v>
      </c>
      <c r="G24" s="12">
        <v>5</v>
      </c>
      <c r="H24" s="14">
        <f t="shared" si="1"/>
        <v>0</v>
      </c>
      <c r="I24" s="16">
        <f t="shared" si="2"/>
        <v>0</v>
      </c>
    </row>
    <row r="25" spans="1:9" x14ac:dyDescent="0.25">
      <c r="A25" s="10">
        <v>18</v>
      </c>
      <c r="B25" s="11" t="s">
        <v>54</v>
      </c>
      <c r="C25" s="12" t="s">
        <v>5</v>
      </c>
      <c r="D25" s="18">
        <v>200</v>
      </c>
      <c r="E25" s="13"/>
      <c r="F25" s="14">
        <f t="shared" si="0"/>
        <v>0</v>
      </c>
      <c r="G25" s="12">
        <v>5</v>
      </c>
      <c r="H25" s="14">
        <f t="shared" si="1"/>
        <v>0</v>
      </c>
      <c r="I25" s="16">
        <f t="shared" si="2"/>
        <v>0</v>
      </c>
    </row>
    <row r="26" spans="1:9" x14ac:dyDescent="0.25">
      <c r="A26" s="10">
        <v>19</v>
      </c>
      <c r="B26" s="11" t="s">
        <v>55</v>
      </c>
      <c r="C26" s="12" t="s">
        <v>4</v>
      </c>
      <c r="D26" s="18">
        <v>40</v>
      </c>
      <c r="E26" s="13"/>
      <c r="F26" s="14">
        <f t="shared" si="0"/>
        <v>0</v>
      </c>
      <c r="G26" s="12">
        <v>5</v>
      </c>
      <c r="H26" s="14">
        <f t="shared" si="1"/>
        <v>0</v>
      </c>
      <c r="I26" s="16">
        <f t="shared" si="2"/>
        <v>0</v>
      </c>
    </row>
    <row r="27" spans="1:9" x14ac:dyDescent="0.25">
      <c r="A27" s="10">
        <v>20</v>
      </c>
      <c r="B27" s="11" t="s">
        <v>56</v>
      </c>
      <c r="C27" s="12" t="s">
        <v>4</v>
      </c>
      <c r="D27" s="18">
        <v>8</v>
      </c>
      <c r="E27" s="13"/>
      <c r="F27" s="14">
        <f t="shared" si="0"/>
        <v>0</v>
      </c>
      <c r="G27" s="12">
        <v>23</v>
      </c>
      <c r="H27" s="14">
        <f t="shared" si="1"/>
        <v>0</v>
      </c>
      <c r="I27" s="16">
        <f t="shared" si="2"/>
        <v>0</v>
      </c>
    </row>
    <row r="28" spans="1:9" x14ac:dyDescent="0.25">
      <c r="A28" s="10">
        <v>21</v>
      </c>
      <c r="B28" s="11" t="s">
        <v>57</v>
      </c>
      <c r="C28" s="12" t="s">
        <v>4</v>
      </c>
      <c r="D28" s="18">
        <v>14</v>
      </c>
      <c r="E28" s="13"/>
      <c r="F28" s="14">
        <f t="shared" si="0"/>
        <v>0</v>
      </c>
      <c r="G28" s="12">
        <v>5</v>
      </c>
      <c r="H28" s="14">
        <f t="shared" si="1"/>
        <v>0</v>
      </c>
      <c r="I28" s="16">
        <f t="shared" si="2"/>
        <v>0</v>
      </c>
    </row>
    <row r="29" spans="1:9" x14ac:dyDescent="0.25">
      <c r="A29" s="10">
        <v>22</v>
      </c>
      <c r="B29" s="11" t="s">
        <v>58</v>
      </c>
      <c r="C29" s="12" t="s">
        <v>5</v>
      </c>
      <c r="D29" s="18">
        <v>100</v>
      </c>
      <c r="E29" s="13"/>
      <c r="F29" s="14">
        <f t="shared" si="0"/>
        <v>0</v>
      </c>
      <c r="G29" s="12">
        <v>8</v>
      </c>
      <c r="H29" s="14">
        <f t="shared" si="1"/>
        <v>0</v>
      </c>
      <c r="I29" s="16">
        <f t="shared" si="2"/>
        <v>0</v>
      </c>
    </row>
    <row r="30" spans="1:9" x14ac:dyDescent="0.25">
      <c r="A30" s="10">
        <v>23</v>
      </c>
      <c r="B30" s="11" t="s">
        <v>59</v>
      </c>
      <c r="C30" s="12" t="s">
        <v>5</v>
      </c>
      <c r="D30" s="18">
        <v>50</v>
      </c>
      <c r="E30" s="13"/>
      <c r="F30" s="14">
        <f t="shared" si="0"/>
        <v>0</v>
      </c>
      <c r="G30" s="12">
        <v>5</v>
      </c>
      <c r="H30" s="14">
        <f t="shared" si="1"/>
        <v>0</v>
      </c>
      <c r="I30" s="16">
        <f t="shared" si="2"/>
        <v>0</v>
      </c>
    </row>
    <row r="31" spans="1:9" x14ac:dyDescent="0.25">
      <c r="A31" s="10">
        <v>24</v>
      </c>
      <c r="B31" s="11" t="s">
        <v>60</v>
      </c>
      <c r="C31" s="12" t="s">
        <v>5</v>
      </c>
      <c r="D31" s="18">
        <v>110</v>
      </c>
      <c r="E31" s="13"/>
      <c r="F31" s="14">
        <f t="shared" si="0"/>
        <v>0</v>
      </c>
      <c r="G31" s="12">
        <v>23</v>
      </c>
      <c r="H31" s="14">
        <f t="shared" si="1"/>
        <v>0</v>
      </c>
      <c r="I31" s="16">
        <f t="shared" si="2"/>
        <v>0</v>
      </c>
    </row>
    <row r="32" spans="1:9" ht="30" x14ac:dyDescent="0.25">
      <c r="A32" s="10">
        <v>25</v>
      </c>
      <c r="B32" s="11" t="s">
        <v>147</v>
      </c>
      <c r="C32" s="12" t="s">
        <v>5</v>
      </c>
      <c r="D32" s="18">
        <v>8300</v>
      </c>
      <c r="E32" s="13"/>
      <c r="F32" s="14">
        <f t="shared" si="0"/>
        <v>0</v>
      </c>
      <c r="G32" s="12">
        <v>23</v>
      </c>
      <c r="H32" s="14">
        <f t="shared" si="1"/>
        <v>0</v>
      </c>
      <c r="I32" s="16">
        <f t="shared" si="2"/>
        <v>0</v>
      </c>
    </row>
    <row r="33" spans="1:9" x14ac:dyDescent="0.25">
      <c r="A33" s="10">
        <v>26</v>
      </c>
      <c r="B33" s="11" t="s">
        <v>61</v>
      </c>
      <c r="C33" s="12" t="s">
        <v>5</v>
      </c>
      <c r="D33" s="18">
        <v>170</v>
      </c>
      <c r="E33" s="13"/>
      <c r="F33" s="14">
        <f t="shared" si="0"/>
        <v>0</v>
      </c>
      <c r="G33" s="12">
        <v>5</v>
      </c>
      <c r="H33" s="14">
        <f t="shared" si="1"/>
        <v>0</v>
      </c>
      <c r="I33" s="16">
        <f t="shared" si="2"/>
        <v>0</v>
      </c>
    </row>
    <row r="34" spans="1:9" x14ac:dyDescent="0.25">
      <c r="A34" s="10">
        <v>27</v>
      </c>
      <c r="B34" s="11" t="s">
        <v>62</v>
      </c>
      <c r="C34" s="12" t="s">
        <v>5</v>
      </c>
      <c r="D34" s="18">
        <v>200</v>
      </c>
      <c r="E34" s="13"/>
      <c r="F34" s="14">
        <f t="shared" si="0"/>
        <v>0</v>
      </c>
      <c r="G34" s="12">
        <v>23</v>
      </c>
      <c r="H34" s="14">
        <f t="shared" si="1"/>
        <v>0</v>
      </c>
      <c r="I34" s="16">
        <f t="shared" si="2"/>
        <v>0</v>
      </c>
    </row>
    <row r="35" spans="1:9" x14ac:dyDescent="0.25">
      <c r="A35" s="10">
        <v>28</v>
      </c>
      <c r="B35" s="11" t="s">
        <v>63</v>
      </c>
      <c r="C35" s="12" t="s">
        <v>5</v>
      </c>
      <c r="D35" s="18">
        <v>20</v>
      </c>
      <c r="E35" s="13"/>
      <c r="F35" s="14">
        <f t="shared" si="0"/>
        <v>0</v>
      </c>
      <c r="G35" s="12">
        <v>5</v>
      </c>
      <c r="H35" s="14">
        <f t="shared" si="1"/>
        <v>0</v>
      </c>
      <c r="I35" s="16">
        <f t="shared" si="2"/>
        <v>0</v>
      </c>
    </row>
    <row r="36" spans="1:9" x14ac:dyDescent="0.25">
      <c r="A36" s="10">
        <v>29</v>
      </c>
      <c r="B36" s="11" t="s">
        <v>64</v>
      </c>
      <c r="C36" s="12" t="s">
        <v>5</v>
      </c>
      <c r="D36" s="18">
        <v>10</v>
      </c>
      <c r="E36" s="13"/>
      <c r="F36" s="14">
        <f t="shared" si="0"/>
        <v>0</v>
      </c>
      <c r="G36" s="12">
        <v>8</v>
      </c>
      <c r="H36" s="14">
        <f t="shared" si="1"/>
        <v>0</v>
      </c>
      <c r="I36" s="16">
        <f t="shared" si="2"/>
        <v>0</v>
      </c>
    </row>
    <row r="37" spans="1:9" x14ac:dyDescent="0.25">
      <c r="A37" s="10">
        <v>30</v>
      </c>
      <c r="B37" s="11" t="s">
        <v>65</v>
      </c>
      <c r="C37" s="12" t="s">
        <v>5</v>
      </c>
      <c r="D37" s="18">
        <v>100</v>
      </c>
      <c r="E37" s="13"/>
      <c r="F37" s="14">
        <f t="shared" si="0"/>
        <v>0</v>
      </c>
      <c r="G37" s="12">
        <v>8</v>
      </c>
      <c r="H37" s="14">
        <f t="shared" si="1"/>
        <v>0</v>
      </c>
      <c r="I37" s="16">
        <f t="shared" si="2"/>
        <v>0</v>
      </c>
    </row>
    <row r="38" spans="1:9" x14ac:dyDescent="0.25">
      <c r="A38" s="10">
        <v>31</v>
      </c>
      <c r="B38" s="11" t="s">
        <v>66</v>
      </c>
      <c r="C38" s="12" t="s">
        <v>4</v>
      </c>
      <c r="D38" s="18">
        <v>130</v>
      </c>
      <c r="E38" s="13"/>
      <c r="F38" s="14">
        <f t="shared" si="0"/>
        <v>0</v>
      </c>
      <c r="G38" s="12">
        <v>5</v>
      </c>
      <c r="H38" s="14">
        <f t="shared" si="1"/>
        <v>0</v>
      </c>
      <c r="I38" s="16">
        <f t="shared" si="2"/>
        <v>0</v>
      </c>
    </row>
    <row r="39" spans="1:9" x14ac:dyDescent="0.25">
      <c r="A39" s="10">
        <v>32</v>
      </c>
      <c r="B39" s="11" t="s">
        <v>67</v>
      </c>
      <c r="C39" s="12" t="s">
        <v>5</v>
      </c>
      <c r="D39" s="18">
        <v>30</v>
      </c>
      <c r="E39" s="13"/>
      <c r="F39" s="14">
        <f t="shared" si="0"/>
        <v>0</v>
      </c>
      <c r="G39" s="12">
        <v>8</v>
      </c>
      <c r="H39" s="14">
        <f t="shared" si="1"/>
        <v>0</v>
      </c>
      <c r="I39" s="16">
        <f t="shared" si="2"/>
        <v>0</v>
      </c>
    </row>
    <row r="40" spans="1:9" x14ac:dyDescent="0.25">
      <c r="A40" s="10">
        <v>33</v>
      </c>
      <c r="B40" s="11" t="s">
        <v>68</v>
      </c>
      <c r="C40" s="12" t="s">
        <v>69</v>
      </c>
      <c r="D40" s="18">
        <v>20</v>
      </c>
      <c r="E40" s="13"/>
      <c r="F40" s="14">
        <f t="shared" si="0"/>
        <v>0</v>
      </c>
      <c r="G40" s="12">
        <v>8</v>
      </c>
      <c r="H40" s="14">
        <f t="shared" si="1"/>
        <v>0</v>
      </c>
      <c r="I40" s="16">
        <f t="shared" si="2"/>
        <v>0</v>
      </c>
    </row>
    <row r="41" spans="1:9" x14ac:dyDescent="0.25">
      <c r="A41" s="10">
        <v>34</v>
      </c>
      <c r="B41" s="11" t="s">
        <v>70</v>
      </c>
      <c r="C41" s="12" t="s">
        <v>5</v>
      </c>
      <c r="D41" s="18">
        <v>20</v>
      </c>
      <c r="E41" s="13"/>
      <c r="F41" s="14">
        <f t="shared" si="0"/>
        <v>0</v>
      </c>
      <c r="G41" s="12">
        <v>8</v>
      </c>
      <c r="H41" s="14">
        <f t="shared" si="1"/>
        <v>0</v>
      </c>
      <c r="I41" s="16">
        <f t="shared" si="2"/>
        <v>0</v>
      </c>
    </row>
    <row r="42" spans="1:9" x14ac:dyDescent="0.25">
      <c r="A42" s="10">
        <v>35</v>
      </c>
      <c r="B42" s="11" t="s">
        <v>71</v>
      </c>
      <c r="C42" s="12" t="s">
        <v>5</v>
      </c>
      <c r="D42" s="18">
        <v>170</v>
      </c>
      <c r="E42" s="13"/>
      <c r="F42" s="14">
        <f t="shared" si="0"/>
        <v>0</v>
      </c>
      <c r="G42" s="12">
        <v>23</v>
      </c>
      <c r="H42" s="14">
        <f t="shared" si="1"/>
        <v>0</v>
      </c>
      <c r="I42" s="16">
        <f t="shared" si="2"/>
        <v>0</v>
      </c>
    </row>
    <row r="43" spans="1:9" x14ac:dyDescent="0.25">
      <c r="A43" s="10">
        <v>36</v>
      </c>
      <c r="B43" s="11" t="s">
        <v>72</v>
      </c>
      <c r="C43" s="12" t="s">
        <v>5</v>
      </c>
      <c r="D43" s="18">
        <v>20</v>
      </c>
      <c r="E43" s="13"/>
      <c r="F43" s="14">
        <f t="shared" si="0"/>
        <v>0</v>
      </c>
      <c r="G43" s="12">
        <v>8</v>
      </c>
      <c r="H43" s="14">
        <f t="shared" si="1"/>
        <v>0</v>
      </c>
      <c r="I43" s="16">
        <f t="shared" si="2"/>
        <v>0</v>
      </c>
    </row>
    <row r="44" spans="1:9" ht="30" x14ac:dyDescent="0.25">
      <c r="A44" s="10">
        <v>37</v>
      </c>
      <c r="B44" s="11" t="s">
        <v>73</v>
      </c>
      <c r="C44" s="12" t="s">
        <v>5</v>
      </c>
      <c r="D44" s="18">
        <v>6000</v>
      </c>
      <c r="E44" s="13"/>
      <c r="F44" s="14">
        <f t="shared" si="0"/>
        <v>0</v>
      </c>
      <c r="G44" s="12">
        <v>5</v>
      </c>
      <c r="H44" s="14">
        <f t="shared" si="1"/>
        <v>0</v>
      </c>
      <c r="I44" s="16">
        <f t="shared" si="2"/>
        <v>0</v>
      </c>
    </row>
    <row r="45" spans="1:9" x14ac:dyDescent="0.25">
      <c r="A45" s="10">
        <v>38</v>
      </c>
      <c r="B45" s="11" t="s">
        <v>74</v>
      </c>
      <c r="C45" s="12" t="s">
        <v>5</v>
      </c>
      <c r="D45" s="18">
        <v>250</v>
      </c>
      <c r="E45" s="13"/>
      <c r="F45" s="14">
        <f t="shared" si="0"/>
        <v>0</v>
      </c>
      <c r="G45" s="12">
        <v>8</v>
      </c>
      <c r="H45" s="14">
        <f t="shared" si="1"/>
        <v>0</v>
      </c>
      <c r="I45" s="16">
        <f t="shared" si="2"/>
        <v>0</v>
      </c>
    </row>
    <row r="46" spans="1:9" ht="60" x14ac:dyDescent="0.25">
      <c r="A46" s="10">
        <v>39</v>
      </c>
      <c r="B46" s="11" t="s">
        <v>148</v>
      </c>
      <c r="C46" s="12" t="s">
        <v>4</v>
      </c>
      <c r="D46" s="18">
        <v>90</v>
      </c>
      <c r="E46" s="13"/>
      <c r="F46" s="14">
        <f t="shared" si="0"/>
        <v>0</v>
      </c>
      <c r="G46" s="12">
        <v>8</v>
      </c>
      <c r="H46" s="14">
        <f t="shared" si="1"/>
        <v>0</v>
      </c>
      <c r="I46" s="16">
        <f t="shared" si="2"/>
        <v>0</v>
      </c>
    </row>
    <row r="47" spans="1:9" ht="45" x14ac:dyDescent="0.25">
      <c r="A47" s="10">
        <v>39</v>
      </c>
      <c r="B47" s="11" t="s">
        <v>149</v>
      </c>
      <c r="C47" s="36" t="s">
        <v>150</v>
      </c>
      <c r="D47" s="18">
        <v>100</v>
      </c>
      <c r="E47" s="13"/>
      <c r="F47" s="14">
        <f t="shared" si="0"/>
        <v>0</v>
      </c>
      <c r="G47" s="12">
        <v>8</v>
      </c>
      <c r="H47" s="14">
        <f t="shared" si="1"/>
        <v>0</v>
      </c>
      <c r="I47" s="16">
        <f t="shared" si="2"/>
        <v>0</v>
      </c>
    </row>
    <row r="48" spans="1:9" ht="30" x14ac:dyDescent="0.25">
      <c r="A48" s="10">
        <v>39</v>
      </c>
      <c r="B48" s="11" t="s">
        <v>171</v>
      </c>
      <c r="C48" s="37" t="s">
        <v>168</v>
      </c>
      <c r="D48" s="18">
        <v>30</v>
      </c>
      <c r="E48" s="13"/>
      <c r="F48" s="14">
        <f t="shared" si="0"/>
        <v>0</v>
      </c>
      <c r="G48" s="12">
        <v>8</v>
      </c>
      <c r="H48" s="14">
        <f t="shared" si="1"/>
        <v>0</v>
      </c>
      <c r="I48" s="16">
        <f t="shared" si="2"/>
        <v>0</v>
      </c>
    </row>
    <row r="49" spans="1:9" x14ac:dyDescent="0.25">
      <c r="A49" s="10">
        <v>39</v>
      </c>
      <c r="B49" s="11" t="s">
        <v>169</v>
      </c>
      <c r="C49" s="37" t="s">
        <v>170</v>
      </c>
      <c r="D49" s="18">
        <v>7200</v>
      </c>
      <c r="E49" s="13"/>
      <c r="F49" s="14">
        <f t="shared" si="0"/>
        <v>0</v>
      </c>
      <c r="G49" s="12">
        <v>5</v>
      </c>
      <c r="H49" s="14">
        <f t="shared" si="1"/>
        <v>0</v>
      </c>
      <c r="I49" s="16">
        <f t="shared" si="2"/>
        <v>0</v>
      </c>
    </row>
    <row r="50" spans="1:9" ht="75.75" thickBot="1" x14ac:dyDescent="0.3">
      <c r="A50" s="10">
        <v>39</v>
      </c>
      <c r="B50" s="11" t="s">
        <v>75</v>
      </c>
      <c r="C50" s="12" t="s">
        <v>5</v>
      </c>
      <c r="D50" s="18">
        <v>14000</v>
      </c>
      <c r="E50" s="13"/>
      <c r="F50" s="14">
        <f t="shared" si="0"/>
        <v>0</v>
      </c>
      <c r="G50" s="12">
        <v>8</v>
      </c>
      <c r="H50" s="14">
        <f t="shared" si="1"/>
        <v>0</v>
      </c>
      <c r="I50" s="16">
        <f t="shared" si="2"/>
        <v>0</v>
      </c>
    </row>
    <row r="51" spans="1:9" ht="23.25" customHeight="1" thickBot="1" x14ac:dyDescent="0.3">
      <c r="A51" s="46" t="s">
        <v>6</v>
      </c>
      <c r="B51" s="47"/>
      <c r="C51" s="47"/>
      <c r="D51" s="47"/>
      <c r="E51" s="47"/>
      <c r="F51" s="25">
        <f>SUM(F8:F50)</f>
        <v>0</v>
      </c>
      <c r="G51" s="26"/>
      <c r="H51" s="25">
        <f>SUM(H8:H50)</f>
        <v>0</v>
      </c>
      <c r="I51" s="24">
        <f>SUM(I8:I50)</f>
        <v>0</v>
      </c>
    </row>
  </sheetData>
  <mergeCells count="5">
    <mergeCell ref="C2:F2"/>
    <mergeCell ref="A4:I4"/>
    <mergeCell ref="A5:I5"/>
    <mergeCell ref="A51:E51"/>
    <mergeCell ref="H1:I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DCCA1-3DD9-4DC9-B75C-569B44520709}">
  <dimension ref="A1:J46"/>
  <sheetViews>
    <sheetView workbookViewId="0">
      <selection activeCell="E8" sqref="E8"/>
    </sheetView>
  </sheetViews>
  <sheetFormatPr defaultRowHeight="15" x14ac:dyDescent="0.25"/>
  <cols>
    <col min="1" max="1" width="4.28515625" customWidth="1"/>
    <col min="2" max="2" width="33.85546875" customWidth="1"/>
    <col min="3" max="3" width="8.5703125" customWidth="1"/>
    <col min="5" max="5" width="16.140625" customWidth="1"/>
    <col min="6" max="6" width="12.140625" customWidth="1"/>
    <col min="7" max="7" width="9" customWidth="1"/>
    <col min="8" max="8" width="12.140625" customWidth="1"/>
    <col min="9" max="9" width="16.140625" customWidth="1"/>
  </cols>
  <sheetData>
    <row r="1" spans="1:10" x14ac:dyDescent="0.25">
      <c r="B1" t="s">
        <v>177</v>
      </c>
      <c r="H1" s="48" t="s">
        <v>144</v>
      </c>
      <c r="I1" s="48"/>
    </row>
    <row r="2" spans="1:10" ht="63" customHeight="1" x14ac:dyDescent="0.25">
      <c r="C2" s="43" t="s">
        <v>23</v>
      </c>
      <c r="D2" s="43"/>
      <c r="E2" s="43"/>
      <c r="F2" s="43"/>
    </row>
    <row r="3" spans="1:10" x14ac:dyDescent="0.25">
      <c r="B3" t="s">
        <v>20</v>
      </c>
    </row>
    <row r="4" spans="1:10" ht="32.25" customHeight="1" x14ac:dyDescent="0.25">
      <c r="A4" s="44" t="s">
        <v>167</v>
      </c>
      <c r="B4" s="45"/>
      <c r="C4" s="45"/>
      <c r="D4" s="45"/>
      <c r="E4" s="45"/>
      <c r="F4" s="45"/>
      <c r="G4" s="45"/>
      <c r="H4" s="45"/>
      <c r="I4" s="45"/>
    </row>
    <row r="5" spans="1:10" ht="22.5" customHeight="1" thickBot="1" x14ac:dyDescent="0.3">
      <c r="A5" s="45" t="s">
        <v>30</v>
      </c>
      <c r="B5" s="45"/>
      <c r="C5" s="45"/>
      <c r="D5" s="45"/>
      <c r="E5" s="45"/>
      <c r="F5" s="45"/>
      <c r="G5" s="45"/>
      <c r="H5" s="45"/>
      <c r="I5" s="45"/>
    </row>
    <row r="6" spans="1:10" ht="52.5" customHeigh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19</v>
      </c>
      <c r="F6" s="4" t="s">
        <v>7</v>
      </c>
      <c r="G6" s="4" t="s">
        <v>8</v>
      </c>
      <c r="H6" s="4" t="s">
        <v>9</v>
      </c>
      <c r="I6" s="5" t="s">
        <v>10</v>
      </c>
      <c r="J6" s="1"/>
    </row>
    <row r="7" spans="1:10" ht="15.75" thickBot="1" x14ac:dyDescent="0.3">
      <c r="A7" s="6" t="s">
        <v>11</v>
      </c>
      <c r="B7" s="7" t="s">
        <v>12</v>
      </c>
      <c r="C7" s="9" t="s">
        <v>13</v>
      </c>
      <c r="D7" s="7" t="s">
        <v>14</v>
      </c>
      <c r="E7" s="7" t="s">
        <v>15</v>
      </c>
      <c r="F7" s="7" t="s">
        <v>17</v>
      </c>
      <c r="G7" s="7" t="s">
        <v>16</v>
      </c>
      <c r="H7" s="7" t="s">
        <v>21</v>
      </c>
      <c r="I7" s="8" t="s">
        <v>18</v>
      </c>
      <c r="J7" s="2"/>
    </row>
    <row r="8" spans="1:10" ht="15.75" thickTop="1" x14ac:dyDescent="0.25">
      <c r="A8" s="10">
        <v>1</v>
      </c>
      <c r="B8" s="32" t="s">
        <v>76</v>
      </c>
      <c r="C8" s="33" t="s">
        <v>4</v>
      </c>
      <c r="D8" s="38">
        <v>350</v>
      </c>
      <c r="E8" s="13"/>
      <c r="F8" s="14">
        <f>D8*E8</f>
        <v>0</v>
      </c>
      <c r="G8" s="12">
        <v>5</v>
      </c>
      <c r="H8" s="15">
        <f>ROUND((F8*G8/100),2)</f>
        <v>0</v>
      </c>
      <c r="I8" s="16">
        <f>F8+H8</f>
        <v>0</v>
      </c>
    </row>
    <row r="9" spans="1:10" x14ac:dyDescent="0.25">
      <c r="A9" s="10">
        <v>2</v>
      </c>
      <c r="B9" s="11" t="s">
        <v>77</v>
      </c>
      <c r="C9" s="12" t="s">
        <v>4</v>
      </c>
      <c r="D9" s="18">
        <v>160</v>
      </c>
      <c r="E9" s="13"/>
      <c r="F9" s="14">
        <f t="shared" ref="F9:F45" si="0">D9*E9</f>
        <v>0</v>
      </c>
      <c r="G9" s="12">
        <v>5</v>
      </c>
      <c r="H9" s="15">
        <f t="shared" ref="H9:H45" si="1">ROUND((F9*G9/100),2)</f>
        <v>0</v>
      </c>
      <c r="I9" s="16">
        <f t="shared" ref="I9:I45" si="2">F9+H9</f>
        <v>0</v>
      </c>
    </row>
    <row r="10" spans="1:10" ht="30" x14ac:dyDescent="0.25">
      <c r="A10" s="10">
        <v>3</v>
      </c>
      <c r="B10" s="11" t="s">
        <v>78</v>
      </c>
      <c r="C10" s="12" t="s">
        <v>5</v>
      </c>
      <c r="D10" s="18">
        <v>110</v>
      </c>
      <c r="E10" s="13"/>
      <c r="F10" s="14">
        <f t="shared" si="0"/>
        <v>0</v>
      </c>
      <c r="G10" s="12">
        <v>5</v>
      </c>
      <c r="H10" s="15">
        <f t="shared" si="1"/>
        <v>0</v>
      </c>
      <c r="I10" s="16">
        <f t="shared" si="2"/>
        <v>0</v>
      </c>
    </row>
    <row r="11" spans="1:10" x14ac:dyDescent="0.25">
      <c r="A11" s="10">
        <v>4</v>
      </c>
      <c r="B11" s="11" t="s">
        <v>79</v>
      </c>
      <c r="C11" s="12" t="s">
        <v>4</v>
      </c>
      <c r="D11" s="18">
        <v>350</v>
      </c>
      <c r="E11" s="13"/>
      <c r="F11" s="14">
        <f t="shared" si="0"/>
        <v>0</v>
      </c>
      <c r="G11" s="12">
        <v>5</v>
      </c>
      <c r="H11" s="15">
        <f t="shared" si="1"/>
        <v>0</v>
      </c>
      <c r="I11" s="16">
        <f t="shared" si="2"/>
        <v>0</v>
      </c>
    </row>
    <row r="12" spans="1:10" x14ac:dyDescent="0.25">
      <c r="A12" s="10">
        <v>5</v>
      </c>
      <c r="B12" s="11" t="s">
        <v>80</v>
      </c>
      <c r="C12" s="12" t="s">
        <v>4</v>
      </c>
      <c r="D12" s="18">
        <v>300</v>
      </c>
      <c r="E12" s="13"/>
      <c r="F12" s="14">
        <f t="shared" si="0"/>
        <v>0</v>
      </c>
      <c r="G12" s="12">
        <v>5</v>
      </c>
      <c r="H12" s="15">
        <f t="shared" si="1"/>
        <v>0</v>
      </c>
      <c r="I12" s="16">
        <f t="shared" si="2"/>
        <v>0</v>
      </c>
    </row>
    <row r="13" spans="1:10" x14ac:dyDescent="0.25">
      <c r="A13" s="10">
        <v>6</v>
      </c>
      <c r="B13" s="11" t="s">
        <v>81</v>
      </c>
      <c r="C13" s="12" t="s">
        <v>29</v>
      </c>
      <c r="D13" s="18">
        <v>280</v>
      </c>
      <c r="E13" s="13"/>
      <c r="F13" s="14">
        <f t="shared" si="0"/>
        <v>0</v>
      </c>
      <c r="G13" s="12">
        <v>5</v>
      </c>
      <c r="H13" s="15">
        <f t="shared" si="1"/>
        <v>0</v>
      </c>
      <c r="I13" s="16">
        <f t="shared" si="2"/>
        <v>0</v>
      </c>
    </row>
    <row r="14" spans="1:10" ht="30" x14ac:dyDescent="0.25">
      <c r="A14" s="10">
        <v>7</v>
      </c>
      <c r="B14" s="11" t="s">
        <v>82</v>
      </c>
      <c r="C14" s="12" t="s">
        <v>4</v>
      </c>
      <c r="D14" s="18">
        <v>310</v>
      </c>
      <c r="E14" s="13"/>
      <c r="F14" s="14">
        <f t="shared" si="0"/>
        <v>0</v>
      </c>
      <c r="G14" s="12">
        <v>5</v>
      </c>
      <c r="H14" s="15">
        <f t="shared" si="1"/>
        <v>0</v>
      </c>
      <c r="I14" s="16">
        <f t="shared" si="2"/>
        <v>0</v>
      </c>
    </row>
    <row r="15" spans="1:10" x14ac:dyDescent="0.25">
      <c r="A15" s="10">
        <v>8</v>
      </c>
      <c r="B15" s="11" t="s">
        <v>83</v>
      </c>
      <c r="C15" s="12" t="s">
        <v>29</v>
      </c>
      <c r="D15" s="18">
        <v>200</v>
      </c>
      <c r="E15" s="13"/>
      <c r="F15" s="14">
        <f t="shared" si="0"/>
        <v>0</v>
      </c>
      <c r="G15" s="12">
        <v>5</v>
      </c>
      <c r="H15" s="15">
        <f t="shared" si="1"/>
        <v>0</v>
      </c>
      <c r="I15" s="16">
        <f t="shared" si="2"/>
        <v>0</v>
      </c>
    </row>
    <row r="16" spans="1:10" ht="30" x14ac:dyDescent="0.25">
      <c r="A16" s="10">
        <v>9</v>
      </c>
      <c r="B16" s="11" t="s">
        <v>84</v>
      </c>
      <c r="C16" s="12" t="s">
        <v>5</v>
      </c>
      <c r="D16" s="18">
        <v>100</v>
      </c>
      <c r="E16" s="13"/>
      <c r="F16" s="14">
        <f t="shared" si="0"/>
        <v>0</v>
      </c>
      <c r="G16" s="12">
        <v>5</v>
      </c>
      <c r="H16" s="15">
        <f t="shared" si="1"/>
        <v>0</v>
      </c>
      <c r="I16" s="16">
        <f t="shared" si="2"/>
        <v>0</v>
      </c>
    </row>
    <row r="17" spans="1:9" ht="16.5" customHeight="1" x14ac:dyDescent="0.25">
      <c r="A17" s="10">
        <v>10</v>
      </c>
      <c r="B17" s="11" t="s">
        <v>172</v>
      </c>
      <c r="C17" s="12" t="s">
        <v>4</v>
      </c>
      <c r="D17" s="18">
        <v>400</v>
      </c>
      <c r="E17" s="13"/>
      <c r="F17" s="14">
        <f t="shared" si="0"/>
        <v>0</v>
      </c>
      <c r="G17" s="12">
        <v>5</v>
      </c>
      <c r="H17" s="15">
        <f t="shared" si="1"/>
        <v>0</v>
      </c>
      <c r="I17" s="16">
        <f t="shared" si="2"/>
        <v>0</v>
      </c>
    </row>
    <row r="18" spans="1:9" x14ac:dyDescent="0.25">
      <c r="A18" s="10">
        <v>11</v>
      </c>
      <c r="B18" s="11" t="s">
        <v>85</v>
      </c>
      <c r="C18" s="12" t="s">
        <v>4</v>
      </c>
      <c r="D18" s="18">
        <v>120</v>
      </c>
      <c r="E18" s="13"/>
      <c r="F18" s="14">
        <f t="shared" si="0"/>
        <v>0</v>
      </c>
      <c r="G18" s="12">
        <v>5</v>
      </c>
      <c r="H18" s="15">
        <f t="shared" si="1"/>
        <v>0</v>
      </c>
      <c r="I18" s="16">
        <f t="shared" si="2"/>
        <v>0</v>
      </c>
    </row>
    <row r="19" spans="1:9" ht="15" customHeight="1" x14ac:dyDescent="0.25">
      <c r="A19" s="10">
        <v>12</v>
      </c>
      <c r="B19" s="11" t="s">
        <v>86</v>
      </c>
      <c r="C19" s="12" t="s">
        <v>4</v>
      </c>
      <c r="D19" s="18">
        <v>140</v>
      </c>
      <c r="E19" s="13"/>
      <c r="F19" s="14">
        <f t="shared" si="0"/>
        <v>0</v>
      </c>
      <c r="G19" s="12">
        <v>5</v>
      </c>
      <c r="H19" s="15">
        <f t="shared" si="1"/>
        <v>0</v>
      </c>
      <c r="I19" s="16">
        <f t="shared" si="2"/>
        <v>0</v>
      </c>
    </row>
    <row r="20" spans="1:9" x14ac:dyDescent="0.25">
      <c r="A20" s="10">
        <v>13</v>
      </c>
      <c r="B20" s="11" t="s">
        <v>87</v>
      </c>
      <c r="C20" s="12" t="s">
        <v>4</v>
      </c>
      <c r="D20" s="18">
        <v>20</v>
      </c>
      <c r="E20" s="13"/>
      <c r="F20" s="14">
        <f t="shared" si="0"/>
        <v>0</v>
      </c>
      <c r="G20" s="12">
        <v>5</v>
      </c>
      <c r="H20" s="15">
        <f t="shared" si="1"/>
        <v>0</v>
      </c>
      <c r="I20" s="16">
        <f t="shared" si="2"/>
        <v>0</v>
      </c>
    </row>
    <row r="21" spans="1:9" ht="29.25" customHeight="1" x14ac:dyDescent="0.25">
      <c r="A21" s="10">
        <v>14</v>
      </c>
      <c r="B21" s="11" t="s">
        <v>179</v>
      </c>
      <c r="C21" s="12" t="s">
        <v>4</v>
      </c>
      <c r="D21" s="18">
        <v>100</v>
      </c>
      <c r="E21" s="13"/>
      <c r="F21" s="14">
        <f t="shared" si="0"/>
        <v>0</v>
      </c>
      <c r="G21" s="12">
        <v>5</v>
      </c>
      <c r="H21" s="15">
        <f t="shared" si="1"/>
        <v>0</v>
      </c>
      <c r="I21" s="16">
        <f t="shared" si="2"/>
        <v>0</v>
      </c>
    </row>
    <row r="22" spans="1:9" x14ac:dyDescent="0.25">
      <c r="A22" s="10">
        <v>15</v>
      </c>
      <c r="B22" s="11" t="s">
        <v>88</v>
      </c>
      <c r="C22" s="12" t="s">
        <v>5</v>
      </c>
      <c r="D22" s="18">
        <v>60</v>
      </c>
      <c r="E22" s="13"/>
      <c r="F22" s="14">
        <f t="shared" si="0"/>
        <v>0</v>
      </c>
      <c r="G22" s="12">
        <v>5</v>
      </c>
      <c r="H22" s="15">
        <f t="shared" si="1"/>
        <v>0</v>
      </c>
      <c r="I22" s="16">
        <f t="shared" si="2"/>
        <v>0</v>
      </c>
    </row>
    <row r="23" spans="1:9" x14ac:dyDescent="0.25">
      <c r="A23" s="10">
        <v>16</v>
      </c>
      <c r="B23" s="11" t="s">
        <v>89</v>
      </c>
      <c r="C23" s="12" t="s">
        <v>4</v>
      </c>
      <c r="D23" s="18">
        <v>25</v>
      </c>
      <c r="E23" s="13"/>
      <c r="F23" s="14">
        <f t="shared" si="0"/>
        <v>0</v>
      </c>
      <c r="G23" s="12">
        <v>5</v>
      </c>
      <c r="H23" s="15">
        <f t="shared" si="1"/>
        <v>0</v>
      </c>
      <c r="I23" s="16">
        <f t="shared" si="2"/>
        <v>0</v>
      </c>
    </row>
    <row r="24" spans="1:9" ht="30" x14ac:dyDescent="0.25">
      <c r="A24" s="10">
        <v>17</v>
      </c>
      <c r="B24" s="11" t="s">
        <v>151</v>
      </c>
      <c r="C24" s="12" t="s">
        <v>5</v>
      </c>
      <c r="D24" s="18">
        <v>400</v>
      </c>
      <c r="E24" s="13"/>
      <c r="F24" s="14">
        <f t="shared" si="0"/>
        <v>0</v>
      </c>
      <c r="G24" s="12">
        <v>5</v>
      </c>
      <c r="H24" s="15">
        <f t="shared" si="1"/>
        <v>0</v>
      </c>
      <c r="I24" s="16">
        <f t="shared" si="2"/>
        <v>0</v>
      </c>
    </row>
    <row r="25" spans="1:9" x14ac:dyDescent="0.25">
      <c r="A25" s="10">
        <v>18</v>
      </c>
      <c r="B25" s="11" t="s">
        <v>90</v>
      </c>
      <c r="C25" s="12" t="s">
        <v>4</v>
      </c>
      <c r="D25" s="18">
        <v>25</v>
      </c>
      <c r="E25" s="13"/>
      <c r="F25" s="14">
        <f t="shared" si="0"/>
        <v>0</v>
      </c>
      <c r="G25" s="12">
        <v>5</v>
      </c>
      <c r="H25" s="15">
        <f t="shared" si="1"/>
        <v>0</v>
      </c>
      <c r="I25" s="16">
        <f t="shared" si="2"/>
        <v>0</v>
      </c>
    </row>
    <row r="26" spans="1:9" x14ac:dyDescent="0.25">
      <c r="A26" s="10">
        <v>19</v>
      </c>
      <c r="B26" s="11" t="s">
        <v>91</v>
      </c>
      <c r="C26" s="12" t="s">
        <v>92</v>
      </c>
      <c r="D26" s="18">
        <v>110</v>
      </c>
      <c r="E26" s="13"/>
      <c r="F26" s="14">
        <f t="shared" si="0"/>
        <v>0</v>
      </c>
      <c r="G26" s="12">
        <v>5</v>
      </c>
      <c r="H26" s="15">
        <f t="shared" si="1"/>
        <v>0</v>
      </c>
      <c r="I26" s="16">
        <f t="shared" si="2"/>
        <v>0</v>
      </c>
    </row>
    <row r="27" spans="1:9" ht="60" x14ac:dyDescent="0.25">
      <c r="A27" s="10">
        <v>20</v>
      </c>
      <c r="B27" s="11" t="s">
        <v>93</v>
      </c>
      <c r="C27" s="12" t="s">
        <v>4</v>
      </c>
      <c r="D27" s="18">
        <v>90</v>
      </c>
      <c r="E27" s="13"/>
      <c r="F27" s="14">
        <f t="shared" si="0"/>
        <v>0</v>
      </c>
      <c r="G27" s="12">
        <v>5</v>
      </c>
      <c r="H27" s="15">
        <f t="shared" si="1"/>
        <v>0</v>
      </c>
      <c r="I27" s="16">
        <f t="shared" si="2"/>
        <v>0</v>
      </c>
    </row>
    <row r="28" spans="1:9" x14ac:dyDescent="0.25">
      <c r="A28" s="10">
        <v>21</v>
      </c>
      <c r="B28" s="11" t="s">
        <v>94</v>
      </c>
      <c r="C28" s="12" t="s">
        <v>29</v>
      </c>
      <c r="D28" s="18">
        <v>30</v>
      </c>
      <c r="E28" s="13"/>
      <c r="F28" s="14">
        <f t="shared" si="0"/>
        <v>0</v>
      </c>
      <c r="G28" s="12">
        <v>5</v>
      </c>
      <c r="H28" s="15">
        <f t="shared" si="1"/>
        <v>0</v>
      </c>
      <c r="I28" s="16">
        <f t="shared" si="2"/>
        <v>0</v>
      </c>
    </row>
    <row r="29" spans="1:9" x14ac:dyDescent="0.25">
      <c r="A29" s="10">
        <v>22</v>
      </c>
      <c r="B29" s="11" t="s">
        <v>95</v>
      </c>
      <c r="C29" s="12" t="s">
        <v>5</v>
      </c>
      <c r="D29" s="18">
        <v>140</v>
      </c>
      <c r="E29" s="13"/>
      <c r="F29" s="14">
        <f t="shared" si="0"/>
        <v>0</v>
      </c>
      <c r="G29" s="12">
        <v>5</v>
      </c>
      <c r="H29" s="15">
        <f t="shared" si="1"/>
        <v>0</v>
      </c>
      <c r="I29" s="16">
        <f t="shared" si="2"/>
        <v>0</v>
      </c>
    </row>
    <row r="30" spans="1:9" x14ac:dyDescent="0.25">
      <c r="A30" s="10">
        <v>23</v>
      </c>
      <c r="B30" s="11" t="s">
        <v>96</v>
      </c>
      <c r="C30" s="12" t="s">
        <v>29</v>
      </c>
      <c r="D30" s="18">
        <v>20</v>
      </c>
      <c r="E30" s="13"/>
      <c r="F30" s="14">
        <f t="shared" si="0"/>
        <v>0</v>
      </c>
      <c r="G30" s="12">
        <v>5</v>
      </c>
      <c r="H30" s="15">
        <f t="shared" si="1"/>
        <v>0</v>
      </c>
      <c r="I30" s="16">
        <f t="shared" si="2"/>
        <v>0</v>
      </c>
    </row>
    <row r="31" spans="1:9" x14ac:dyDescent="0.25">
      <c r="A31" s="10">
        <v>24</v>
      </c>
      <c r="B31" s="11" t="s">
        <v>97</v>
      </c>
      <c r="C31" s="12" t="s">
        <v>4</v>
      </c>
      <c r="D31" s="18">
        <v>1800</v>
      </c>
      <c r="E31" s="13"/>
      <c r="F31" s="14">
        <f t="shared" si="0"/>
        <v>0</v>
      </c>
      <c r="G31" s="12">
        <v>5</v>
      </c>
      <c r="H31" s="15">
        <f t="shared" si="1"/>
        <v>0</v>
      </c>
      <c r="I31" s="16">
        <f t="shared" si="2"/>
        <v>0</v>
      </c>
    </row>
    <row r="32" spans="1:9" x14ac:dyDescent="0.25">
      <c r="A32" s="10">
        <v>25</v>
      </c>
      <c r="B32" s="11" t="s">
        <v>98</v>
      </c>
      <c r="C32" s="12" t="s">
        <v>4</v>
      </c>
      <c r="D32" s="18">
        <v>450</v>
      </c>
      <c r="E32" s="13"/>
      <c r="F32" s="14">
        <f t="shared" si="0"/>
        <v>0</v>
      </c>
      <c r="G32" s="12">
        <v>5</v>
      </c>
      <c r="H32" s="15">
        <f t="shared" si="1"/>
        <v>0</v>
      </c>
      <c r="I32" s="16">
        <f t="shared" si="2"/>
        <v>0</v>
      </c>
    </row>
    <row r="33" spans="1:9" x14ac:dyDescent="0.25">
      <c r="A33" s="10">
        <v>26</v>
      </c>
      <c r="B33" s="11" t="s">
        <v>99</v>
      </c>
      <c r="C33" s="12" t="s">
        <v>4</v>
      </c>
      <c r="D33" s="18">
        <v>1000</v>
      </c>
      <c r="E33" s="13"/>
      <c r="F33" s="14">
        <f t="shared" si="0"/>
        <v>0</v>
      </c>
      <c r="G33" s="12">
        <v>5</v>
      </c>
      <c r="H33" s="15">
        <f t="shared" si="1"/>
        <v>0</v>
      </c>
      <c r="I33" s="16">
        <f t="shared" si="2"/>
        <v>0</v>
      </c>
    </row>
    <row r="34" spans="1:9" x14ac:dyDescent="0.25">
      <c r="A34" s="10">
        <v>27</v>
      </c>
      <c r="B34" s="11" t="s">
        <v>178</v>
      </c>
      <c r="C34" s="12" t="s">
        <v>5</v>
      </c>
      <c r="D34" s="18">
        <v>30</v>
      </c>
      <c r="E34" s="13"/>
      <c r="F34" s="14">
        <f t="shared" si="0"/>
        <v>0</v>
      </c>
      <c r="G34" s="12">
        <v>5</v>
      </c>
      <c r="H34" s="15">
        <f t="shared" si="1"/>
        <v>0</v>
      </c>
      <c r="I34" s="16">
        <f t="shared" si="2"/>
        <v>0</v>
      </c>
    </row>
    <row r="35" spans="1:9" x14ac:dyDescent="0.25">
      <c r="A35" s="10">
        <v>28</v>
      </c>
      <c r="B35" s="11" t="s">
        <v>152</v>
      </c>
      <c r="C35" s="12" t="s">
        <v>5</v>
      </c>
      <c r="D35" s="18">
        <v>15</v>
      </c>
      <c r="E35" s="13"/>
      <c r="F35" s="14">
        <f t="shared" si="0"/>
        <v>0</v>
      </c>
      <c r="G35" s="12">
        <v>5</v>
      </c>
      <c r="H35" s="15">
        <f t="shared" si="1"/>
        <v>0</v>
      </c>
      <c r="I35" s="16">
        <f t="shared" si="2"/>
        <v>0</v>
      </c>
    </row>
    <row r="36" spans="1:9" x14ac:dyDescent="0.25">
      <c r="A36" s="10">
        <v>29</v>
      </c>
      <c r="B36" s="11" t="s">
        <v>153</v>
      </c>
      <c r="C36" s="12" t="s">
        <v>5</v>
      </c>
      <c r="D36" s="18">
        <v>10</v>
      </c>
      <c r="E36" s="13"/>
      <c r="F36" s="14">
        <f t="shared" si="0"/>
        <v>0</v>
      </c>
      <c r="G36" s="12">
        <v>5</v>
      </c>
      <c r="H36" s="15">
        <f t="shared" si="1"/>
        <v>0</v>
      </c>
      <c r="I36" s="16">
        <f t="shared" si="2"/>
        <v>0</v>
      </c>
    </row>
    <row r="37" spans="1:9" x14ac:dyDescent="0.25">
      <c r="A37" s="10">
        <v>30</v>
      </c>
      <c r="B37" s="11" t="s">
        <v>154</v>
      </c>
      <c r="C37" s="12" t="s">
        <v>4</v>
      </c>
      <c r="D37" s="18">
        <v>22</v>
      </c>
      <c r="E37" s="13"/>
      <c r="F37" s="14">
        <f t="shared" si="0"/>
        <v>0</v>
      </c>
      <c r="G37" s="12">
        <v>5</v>
      </c>
      <c r="H37" s="15">
        <f t="shared" si="1"/>
        <v>0</v>
      </c>
      <c r="I37" s="16">
        <f t="shared" si="2"/>
        <v>0</v>
      </c>
    </row>
    <row r="38" spans="1:9" x14ac:dyDescent="0.25">
      <c r="A38" s="10">
        <v>31</v>
      </c>
      <c r="B38" s="11" t="s">
        <v>100</v>
      </c>
      <c r="C38" s="12" t="s">
        <v>4</v>
      </c>
      <c r="D38" s="18">
        <v>400</v>
      </c>
      <c r="E38" s="13"/>
      <c r="F38" s="14">
        <f t="shared" si="0"/>
        <v>0</v>
      </c>
      <c r="G38" s="12">
        <v>5</v>
      </c>
      <c r="H38" s="15">
        <f t="shared" si="1"/>
        <v>0</v>
      </c>
      <c r="I38" s="16">
        <f t="shared" si="2"/>
        <v>0</v>
      </c>
    </row>
    <row r="39" spans="1:9" x14ac:dyDescent="0.25">
      <c r="A39" s="10">
        <v>32</v>
      </c>
      <c r="B39" s="11" t="s">
        <v>173</v>
      </c>
      <c r="C39" s="12" t="s">
        <v>4</v>
      </c>
      <c r="D39" s="18">
        <v>60</v>
      </c>
      <c r="E39" s="13"/>
      <c r="F39" s="14">
        <f t="shared" si="0"/>
        <v>0</v>
      </c>
      <c r="G39" s="12">
        <v>5</v>
      </c>
      <c r="H39" s="15">
        <f t="shared" si="1"/>
        <v>0</v>
      </c>
      <c r="I39" s="16">
        <f t="shared" si="2"/>
        <v>0</v>
      </c>
    </row>
    <row r="40" spans="1:9" x14ac:dyDescent="0.25">
      <c r="A40" s="10">
        <v>33</v>
      </c>
      <c r="B40" s="11" t="s">
        <v>174</v>
      </c>
      <c r="C40" s="12" t="s">
        <v>5</v>
      </c>
      <c r="D40" s="18">
        <v>70</v>
      </c>
      <c r="E40" s="13"/>
      <c r="F40" s="14">
        <f t="shared" si="0"/>
        <v>0</v>
      </c>
      <c r="G40" s="12">
        <v>5</v>
      </c>
      <c r="H40" s="15">
        <f t="shared" si="1"/>
        <v>0</v>
      </c>
      <c r="I40" s="16">
        <f t="shared" si="2"/>
        <v>0</v>
      </c>
    </row>
    <row r="41" spans="1:9" x14ac:dyDescent="0.25">
      <c r="A41" s="10">
        <v>34</v>
      </c>
      <c r="B41" s="11" t="s">
        <v>134</v>
      </c>
      <c r="C41" s="12" t="s">
        <v>4</v>
      </c>
      <c r="D41" s="18">
        <v>80</v>
      </c>
      <c r="E41" s="13"/>
      <c r="F41" s="14">
        <f t="shared" si="0"/>
        <v>0</v>
      </c>
      <c r="G41" s="12">
        <v>5</v>
      </c>
      <c r="H41" s="15">
        <f t="shared" si="1"/>
        <v>0</v>
      </c>
      <c r="I41" s="16">
        <f t="shared" si="2"/>
        <v>0</v>
      </c>
    </row>
    <row r="42" spans="1:9" x14ac:dyDescent="0.25">
      <c r="A42" s="10">
        <v>35</v>
      </c>
      <c r="B42" s="11" t="s">
        <v>175</v>
      </c>
      <c r="C42" s="12" t="s">
        <v>4</v>
      </c>
      <c r="D42" s="18">
        <v>60</v>
      </c>
      <c r="E42" s="13"/>
      <c r="F42" s="14">
        <f t="shared" si="0"/>
        <v>0</v>
      </c>
      <c r="G42" s="12">
        <v>5</v>
      </c>
      <c r="H42" s="15">
        <f t="shared" si="1"/>
        <v>0</v>
      </c>
      <c r="I42" s="16">
        <f t="shared" si="2"/>
        <v>0</v>
      </c>
    </row>
    <row r="43" spans="1:9" x14ac:dyDescent="0.25">
      <c r="A43" s="10">
        <v>36</v>
      </c>
      <c r="B43" s="11" t="s">
        <v>176</v>
      </c>
      <c r="C43" s="12" t="s">
        <v>4</v>
      </c>
      <c r="D43" s="18">
        <v>60</v>
      </c>
      <c r="E43" s="13"/>
      <c r="F43" s="14">
        <f t="shared" si="0"/>
        <v>0</v>
      </c>
      <c r="G43" s="12">
        <v>5</v>
      </c>
      <c r="H43" s="15">
        <f t="shared" si="1"/>
        <v>0</v>
      </c>
      <c r="I43" s="16">
        <f t="shared" si="2"/>
        <v>0</v>
      </c>
    </row>
    <row r="44" spans="1:9" ht="120" x14ac:dyDescent="0.25">
      <c r="A44" s="10">
        <v>37</v>
      </c>
      <c r="B44" s="32" t="s">
        <v>122</v>
      </c>
      <c r="C44" s="33" t="s">
        <v>4</v>
      </c>
      <c r="D44" s="38">
        <v>4600</v>
      </c>
      <c r="E44" s="13"/>
      <c r="F44" s="14">
        <f t="shared" si="0"/>
        <v>0</v>
      </c>
      <c r="G44" s="12">
        <v>5</v>
      </c>
      <c r="H44" s="15">
        <f t="shared" si="1"/>
        <v>0</v>
      </c>
      <c r="I44" s="16">
        <f t="shared" si="2"/>
        <v>0</v>
      </c>
    </row>
    <row r="45" spans="1:9" ht="45.75" thickBot="1" x14ac:dyDescent="0.3">
      <c r="A45" s="10">
        <v>38</v>
      </c>
      <c r="B45" s="11" t="s">
        <v>157</v>
      </c>
      <c r="C45" s="12" t="s">
        <v>4</v>
      </c>
      <c r="D45" s="18">
        <v>250</v>
      </c>
      <c r="E45" s="13"/>
      <c r="F45" s="14">
        <f t="shared" si="0"/>
        <v>0</v>
      </c>
      <c r="G45" s="12">
        <v>5</v>
      </c>
      <c r="H45" s="15">
        <f t="shared" si="1"/>
        <v>0</v>
      </c>
      <c r="I45" s="16">
        <f t="shared" si="2"/>
        <v>0</v>
      </c>
    </row>
    <row r="46" spans="1:9" ht="23.25" customHeight="1" thickBot="1" x14ac:dyDescent="0.3">
      <c r="A46" s="46" t="s">
        <v>6</v>
      </c>
      <c r="B46" s="47"/>
      <c r="C46" s="47"/>
      <c r="D46" s="47"/>
      <c r="E46" s="47"/>
      <c r="F46" s="25">
        <f>SUM(F8:F45)</f>
        <v>0</v>
      </c>
      <c r="G46" s="27"/>
      <c r="H46" s="25">
        <f>SUM(H8:H45)</f>
        <v>0</v>
      </c>
      <c r="I46" s="25">
        <f>SUM(I8:I45)</f>
        <v>0</v>
      </c>
    </row>
  </sheetData>
  <mergeCells count="5">
    <mergeCell ref="C2:F2"/>
    <mergeCell ref="A4:I4"/>
    <mergeCell ref="A5:I5"/>
    <mergeCell ref="A46:E46"/>
    <mergeCell ref="H1:I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5979B-B389-4442-8085-3C34BF3AEE4C}">
  <dimension ref="A1:J12"/>
  <sheetViews>
    <sheetView workbookViewId="0">
      <selection activeCell="E8" sqref="E8"/>
    </sheetView>
  </sheetViews>
  <sheetFormatPr defaultRowHeight="15" x14ac:dyDescent="0.25"/>
  <cols>
    <col min="1" max="1" width="4.28515625" customWidth="1"/>
    <col min="2" max="2" width="33.85546875" customWidth="1"/>
    <col min="3" max="3" width="8.5703125" customWidth="1"/>
    <col min="5" max="5" width="16.140625" customWidth="1"/>
    <col min="6" max="6" width="12.140625" customWidth="1"/>
    <col min="7" max="7" width="9" customWidth="1"/>
    <col min="8" max="8" width="12.140625" customWidth="1"/>
    <col min="9" max="9" width="16.140625" customWidth="1"/>
  </cols>
  <sheetData>
    <row r="1" spans="1:10" x14ac:dyDescent="0.25">
      <c r="B1" t="s">
        <v>177</v>
      </c>
      <c r="H1" s="48" t="s">
        <v>143</v>
      </c>
      <c r="I1" s="48"/>
    </row>
    <row r="2" spans="1:10" ht="63" customHeight="1" x14ac:dyDescent="0.25">
      <c r="C2" s="43" t="s">
        <v>24</v>
      </c>
      <c r="D2" s="43"/>
      <c r="E2" s="43"/>
      <c r="F2" s="43"/>
    </row>
    <row r="3" spans="1:10" x14ac:dyDescent="0.25">
      <c r="B3" t="s">
        <v>20</v>
      </c>
    </row>
    <row r="4" spans="1:10" ht="32.25" customHeight="1" x14ac:dyDescent="0.25">
      <c r="A4" s="44" t="s">
        <v>167</v>
      </c>
      <c r="B4" s="45"/>
      <c r="C4" s="45"/>
      <c r="D4" s="45"/>
      <c r="E4" s="45"/>
      <c r="F4" s="45"/>
      <c r="G4" s="45"/>
      <c r="H4" s="45"/>
      <c r="I4" s="45"/>
    </row>
    <row r="5" spans="1:10" ht="22.5" customHeight="1" thickBot="1" x14ac:dyDescent="0.3">
      <c r="A5" s="45" t="s">
        <v>32</v>
      </c>
      <c r="B5" s="45"/>
      <c r="C5" s="45"/>
      <c r="D5" s="45"/>
      <c r="E5" s="45"/>
      <c r="F5" s="45"/>
      <c r="G5" s="45"/>
      <c r="H5" s="45"/>
      <c r="I5" s="45"/>
    </row>
    <row r="6" spans="1:10" ht="52.5" customHeigh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19</v>
      </c>
      <c r="F6" s="4" t="s">
        <v>7</v>
      </c>
      <c r="G6" s="4" t="s">
        <v>8</v>
      </c>
      <c r="H6" s="4" t="s">
        <v>9</v>
      </c>
      <c r="I6" s="5" t="s">
        <v>10</v>
      </c>
      <c r="J6" s="1"/>
    </row>
    <row r="7" spans="1:10" ht="15.75" thickBot="1" x14ac:dyDescent="0.3">
      <c r="A7" s="6" t="s">
        <v>11</v>
      </c>
      <c r="B7" s="7" t="s">
        <v>12</v>
      </c>
      <c r="C7" s="9" t="s">
        <v>13</v>
      </c>
      <c r="D7" s="7" t="s">
        <v>14</v>
      </c>
      <c r="E7" s="7" t="s">
        <v>15</v>
      </c>
      <c r="F7" s="7" t="s">
        <v>17</v>
      </c>
      <c r="G7" s="7" t="s">
        <v>16</v>
      </c>
      <c r="H7" s="7" t="s">
        <v>21</v>
      </c>
      <c r="I7" s="8" t="s">
        <v>18</v>
      </c>
      <c r="J7" s="2"/>
    </row>
    <row r="8" spans="1:10" ht="30.75" thickTop="1" x14ac:dyDescent="0.25">
      <c r="A8" s="10">
        <v>1</v>
      </c>
      <c r="B8" s="32" t="s">
        <v>180</v>
      </c>
      <c r="C8" s="33" t="s">
        <v>4</v>
      </c>
      <c r="D8" s="38">
        <v>450</v>
      </c>
      <c r="E8" s="13"/>
      <c r="F8" s="14">
        <f>D8*E8</f>
        <v>0</v>
      </c>
      <c r="G8" s="12">
        <v>5</v>
      </c>
      <c r="H8" s="15">
        <f>ROUND((F8*G8/100),2)</f>
        <v>0</v>
      </c>
      <c r="I8" s="16">
        <f>F8+H8</f>
        <v>0</v>
      </c>
    </row>
    <row r="9" spans="1:10" ht="30" x14ac:dyDescent="0.25">
      <c r="A9" s="10">
        <v>2</v>
      </c>
      <c r="B9" s="11" t="s">
        <v>101</v>
      </c>
      <c r="C9" s="12" t="s">
        <v>4</v>
      </c>
      <c r="D9" s="18">
        <v>150</v>
      </c>
      <c r="E9" s="13"/>
      <c r="F9" s="14">
        <f t="shared" ref="F9:F11" si="0">D9*E9</f>
        <v>0</v>
      </c>
      <c r="G9" s="12">
        <v>5</v>
      </c>
      <c r="H9" s="15">
        <f t="shared" ref="H9:H11" si="1">ROUND((F9*G9/100),2)</f>
        <v>0</v>
      </c>
      <c r="I9" s="16">
        <f t="shared" ref="I9:I11" si="2">F9+H9</f>
        <v>0</v>
      </c>
    </row>
    <row r="10" spans="1:10" x14ac:dyDescent="0.25">
      <c r="A10" s="10">
        <v>3</v>
      </c>
      <c r="B10" s="11" t="s">
        <v>102</v>
      </c>
      <c r="C10" s="12" t="s">
        <v>4</v>
      </c>
      <c r="D10" s="18">
        <v>500</v>
      </c>
      <c r="E10" s="13"/>
      <c r="F10" s="14">
        <f t="shared" si="0"/>
        <v>0</v>
      </c>
      <c r="G10" s="12">
        <v>5</v>
      </c>
      <c r="H10" s="15">
        <f t="shared" si="1"/>
        <v>0</v>
      </c>
      <c r="I10" s="16">
        <f t="shared" si="2"/>
        <v>0</v>
      </c>
    </row>
    <row r="11" spans="1:10" ht="15.75" thickBot="1" x14ac:dyDescent="0.3">
      <c r="A11" s="10">
        <v>4</v>
      </c>
      <c r="B11" s="11" t="s">
        <v>181</v>
      </c>
      <c r="C11" s="12" t="s">
        <v>4</v>
      </c>
      <c r="D11" s="18">
        <v>80</v>
      </c>
      <c r="E11" s="13"/>
      <c r="F11" s="19">
        <f t="shared" si="0"/>
        <v>0</v>
      </c>
      <c r="G11" s="20">
        <v>5</v>
      </c>
      <c r="H11" s="15">
        <f t="shared" si="1"/>
        <v>0</v>
      </c>
      <c r="I11" s="21">
        <f t="shared" si="2"/>
        <v>0</v>
      </c>
    </row>
    <row r="12" spans="1:10" ht="23.25" customHeight="1" thickBot="1" x14ac:dyDescent="0.3">
      <c r="A12" s="46" t="s">
        <v>6</v>
      </c>
      <c r="B12" s="47"/>
      <c r="C12" s="47"/>
      <c r="D12" s="47"/>
      <c r="E12" s="47"/>
      <c r="F12" s="25">
        <f>SUM(F8:F11)</f>
        <v>0</v>
      </c>
      <c r="G12" s="26"/>
      <c r="H12" s="25">
        <f>SUM(H8:H11)</f>
        <v>0</v>
      </c>
      <c r="I12" s="24">
        <f>SUM(I8:I11)</f>
        <v>0</v>
      </c>
    </row>
  </sheetData>
  <mergeCells count="5">
    <mergeCell ref="C2:F2"/>
    <mergeCell ref="A4:I4"/>
    <mergeCell ref="A5:I5"/>
    <mergeCell ref="A12:E12"/>
    <mergeCell ref="H1:I1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BDF44-14AD-4FF3-BA6C-02C9C1191F17}">
  <dimension ref="A1:J19"/>
  <sheetViews>
    <sheetView workbookViewId="0">
      <selection activeCell="E8" sqref="E8"/>
    </sheetView>
  </sheetViews>
  <sheetFormatPr defaultRowHeight="15" x14ac:dyDescent="0.25"/>
  <cols>
    <col min="1" max="1" width="4.28515625" customWidth="1"/>
    <col min="2" max="2" width="33.85546875" customWidth="1"/>
    <col min="3" max="3" width="8.5703125" customWidth="1"/>
    <col min="5" max="5" width="16.140625" customWidth="1"/>
    <col min="6" max="6" width="12.140625" customWidth="1"/>
    <col min="7" max="7" width="9" customWidth="1"/>
    <col min="8" max="8" width="12.140625" customWidth="1"/>
    <col min="9" max="9" width="16.140625" customWidth="1"/>
  </cols>
  <sheetData>
    <row r="1" spans="1:10" x14ac:dyDescent="0.25">
      <c r="B1" t="s">
        <v>177</v>
      </c>
      <c r="H1" s="48" t="s">
        <v>142</v>
      </c>
      <c r="I1" s="48"/>
    </row>
    <row r="2" spans="1:10" ht="63" customHeight="1" x14ac:dyDescent="0.25">
      <c r="C2" s="43" t="s">
        <v>25</v>
      </c>
      <c r="D2" s="43"/>
      <c r="E2" s="43"/>
      <c r="F2" s="43"/>
    </row>
    <row r="3" spans="1:10" x14ac:dyDescent="0.25">
      <c r="B3" t="s">
        <v>20</v>
      </c>
    </row>
    <row r="4" spans="1:10" ht="32.25" customHeight="1" x14ac:dyDescent="0.25">
      <c r="A4" s="44" t="s">
        <v>167</v>
      </c>
      <c r="B4" s="45"/>
      <c r="C4" s="45"/>
      <c r="D4" s="45"/>
      <c r="E4" s="45"/>
      <c r="F4" s="45"/>
      <c r="G4" s="45"/>
      <c r="H4" s="45"/>
      <c r="I4" s="45"/>
    </row>
    <row r="5" spans="1:10" ht="22.5" customHeight="1" thickBot="1" x14ac:dyDescent="0.3">
      <c r="A5" s="45" t="s">
        <v>33</v>
      </c>
      <c r="B5" s="45"/>
      <c r="C5" s="45"/>
      <c r="D5" s="45"/>
      <c r="E5" s="45"/>
      <c r="F5" s="45"/>
      <c r="G5" s="45"/>
      <c r="H5" s="45"/>
      <c r="I5" s="45"/>
    </row>
    <row r="6" spans="1:10" ht="52.5" customHeigh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19</v>
      </c>
      <c r="F6" s="4" t="s">
        <v>7</v>
      </c>
      <c r="G6" s="4" t="s">
        <v>8</v>
      </c>
      <c r="H6" s="4" t="s">
        <v>9</v>
      </c>
      <c r="I6" s="5" t="s">
        <v>10</v>
      </c>
      <c r="J6" s="1"/>
    </row>
    <row r="7" spans="1:10" ht="15.75" thickBot="1" x14ac:dyDescent="0.3">
      <c r="A7" s="6" t="s">
        <v>11</v>
      </c>
      <c r="B7" s="7" t="s">
        <v>12</v>
      </c>
      <c r="C7" s="9" t="s">
        <v>13</v>
      </c>
      <c r="D7" s="7" t="s">
        <v>14</v>
      </c>
      <c r="E7" s="7" t="s">
        <v>15</v>
      </c>
      <c r="F7" s="7" t="s">
        <v>17</v>
      </c>
      <c r="G7" s="7" t="s">
        <v>16</v>
      </c>
      <c r="H7" s="7" t="s">
        <v>21</v>
      </c>
      <c r="I7" s="8" t="s">
        <v>18</v>
      </c>
      <c r="J7" s="2"/>
    </row>
    <row r="8" spans="1:10" ht="60.75" thickTop="1" x14ac:dyDescent="0.25">
      <c r="A8" s="10">
        <v>1</v>
      </c>
      <c r="B8" s="32" t="s">
        <v>103</v>
      </c>
      <c r="C8" s="33" t="s">
        <v>4</v>
      </c>
      <c r="D8" s="38">
        <v>450</v>
      </c>
      <c r="E8" s="13"/>
      <c r="F8" s="14">
        <f>D8*E8</f>
        <v>0</v>
      </c>
      <c r="G8" s="12">
        <v>5</v>
      </c>
      <c r="H8" s="15">
        <f>ROUND((F8*G8/100),2)</f>
        <v>0</v>
      </c>
      <c r="I8" s="16">
        <f>F8+H8</f>
        <v>0</v>
      </c>
    </row>
    <row r="9" spans="1:10" ht="45" x14ac:dyDescent="0.25">
      <c r="A9" s="10">
        <v>2</v>
      </c>
      <c r="B9" s="11" t="s">
        <v>104</v>
      </c>
      <c r="C9" s="12" t="s">
        <v>4</v>
      </c>
      <c r="D9" s="18">
        <v>200</v>
      </c>
      <c r="E9" s="13"/>
      <c r="F9" s="14">
        <f t="shared" ref="F9:F18" si="0">D9*E9</f>
        <v>0</v>
      </c>
      <c r="G9" s="12">
        <v>5</v>
      </c>
      <c r="H9" s="15">
        <f t="shared" ref="H9:H18" si="1">ROUND((F9*G9/100),2)</f>
        <v>0</v>
      </c>
      <c r="I9" s="16">
        <f t="shared" ref="I9:I18" si="2">F9+H9</f>
        <v>0</v>
      </c>
    </row>
    <row r="10" spans="1:10" ht="45" x14ac:dyDescent="0.25">
      <c r="A10" s="10">
        <v>3</v>
      </c>
      <c r="B10" s="11" t="s">
        <v>105</v>
      </c>
      <c r="C10" s="12" t="s">
        <v>4</v>
      </c>
      <c r="D10" s="18">
        <v>600</v>
      </c>
      <c r="E10" s="13"/>
      <c r="F10" s="14">
        <f t="shared" si="0"/>
        <v>0</v>
      </c>
      <c r="G10" s="12">
        <v>5</v>
      </c>
      <c r="H10" s="15">
        <f t="shared" si="1"/>
        <v>0</v>
      </c>
      <c r="I10" s="16">
        <f t="shared" si="2"/>
        <v>0</v>
      </c>
    </row>
    <row r="11" spans="1:10" ht="30" x14ac:dyDescent="0.25">
      <c r="A11" s="10">
        <v>4</v>
      </c>
      <c r="B11" s="11" t="s">
        <v>106</v>
      </c>
      <c r="C11" s="12" t="s">
        <v>4</v>
      </c>
      <c r="D11" s="18">
        <v>30</v>
      </c>
      <c r="E11" s="13"/>
      <c r="F11" s="14">
        <f t="shared" si="0"/>
        <v>0</v>
      </c>
      <c r="G11" s="12">
        <v>5</v>
      </c>
      <c r="H11" s="15">
        <f t="shared" si="1"/>
        <v>0</v>
      </c>
      <c r="I11" s="16">
        <f t="shared" si="2"/>
        <v>0</v>
      </c>
    </row>
    <row r="12" spans="1:10" ht="30" x14ac:dyDescent="0.25">
      <c r="A12" s="10">
        <v>5</v>
      </c>
      <c r="B12" s="11" t="s">
        <v>107</v>
      </c>
      <c r="C12" s="12" t="s">
        <v>4</v>
      </c>
      <c r="D12" s="18">
        <v>40</v>
      </c>
      <c r="E12" s="13"/>
      <c r="F12" s="14">
        <f t="shared" si="0"/>
        <v>0</v>
      </c>
      <c r="G12" s="12">
        <v>5</v>
      </c>
      <c r="H12" s="15">
        <f t="shared" si="1"/>
        <v>0</v>
      </c>
      <c r="I12" s="16">
        <f t="shared" si="2"/>
        <v>0</v>
      </c>
    </row>
    <row r="13" spans="1:10" ht="45" x14ac:dyDescent="0.25">
      <c r="A13" s="10">
        <v>6</v>
      </c>
      <c r="B13" s="11" t="s">
        <v>108</v>
      </c>
      <c r="C13" s="12" t="s">
        <v>4</v>
      </c>
      <c r="D13" s="18">
        <v>30</v>
      </c>
      <c r="E13" s="13"/>
      <c r="F13" s="14">
        <f t="shared" si="0"/>
        <v>0</v>
      </c>
      <c r="G13" s="12">
        <v>5</v>
      </c>
      <c r="H13" s="15">
        <f t="shared" si="1"/>
        <v>0</v>
      </c>
      <c r="I13" s="16">
        <f t="shared" si="2"/>
        <v>0</v>
      </c>
    </row>
    <row r="14" spans="1:10" x14ac:dyDescent="0.25">
      <c r="A14" s="10">
        <v>7</v>
      </c>
      <c r="B14" s="11" t="s">
        <v>182</v>
      </c>
      <c r="C14" s="12" t="s">
        <v>4</v>
      </c>
      <c r="D14" s="18">
        <v>400</v>
      </c>
      <c r="E14" s="13"/>
      <c r="F14" s="14">
        <f t="shared" si="0"/>
        <v>0</v>
      </c>
      <c r="G14" s="12">
        <v>5</v>
      </c>
      <c r="H14" s="15">
        <f t="shared" si="1"/>
        <v>0</v>
      </c>
      <c r="I14" s="16">
        <f t="shared" si="2"/>
        <v>0</v>
      </c>
    </row>
    <row r="15" spans="1:10" x14ac:dyDescent="0.25">
      <c r="A15" s="10">
        <v>8</v>
      </c>
      <c r="B15" s="11" t="s">
        <v>109</v>
      </c>
      <c r="C15" s="12" t="s">
        <v>4</v>
      </c>
      <c r="D15" s="18">
        <v>190</v>
      </c>
      <c r="E15" s="13"/>
      <c r="F15" s="14">
        <f t="shared" si="0"/>
        <v>0</v>
      </c>
      <c r="G15" s="12">
        <v>5</v>
      </c>
      <c r="H15" s="15">
        <f t="shared" si="1"/>
        <v>0</v>
      </c>
      <c r="I15" s="16">
        <f t="shared" si="2"/>
        <v>0</v>
      </c>
    </row>
    <row r="16" spans="1:10" x14ac:dyDescent="0.25">
      <c r="A16" s="10">
        <v>9</v>
      </c>
      <c r="B16" s="11" t="s">
        <v>155</v>
      </c>
      <c r="C16" s="12" t="s">
        <v>4</v>
      </c>
      <c r="D16" s="18">
        <v>30</v>
      </c>
      <c r="E16" s="13"/>
      <c r="F16" s="14">
        <f t="shared" si="0"/>
        <v>0</v>
      </c>
      <c r="G16" s="12">
        <v>5</v>
      </c>
      <c r="H16" s="15">
        <f t="shared" si="1"/>
        <v>0</v>
      </c>
      <c r="I16" s="16">
        <f t="shared" si="2"/>
        <v>0</v>
      </c>
    </row>
    <row r="17" spans="1:9" ht="30" x14ac:dyDescent="0.25">
      <c r="A17" s="10">
        <v>10</v>
      </c>
      <c r="B17" s="11" t="s">
        <v>110</v>
      </c>
      <c r="C17" s="12" t="s">
        <v>4</v>
      </c>
      <c r="D17" s="18">
        <v>100</v>
      </c>
      <c r="E17" s="13"/>
      <c r="F17" s="14">
        <f t="shared" si="0"/>
        <v>0</v>
      </c>
      <c r="G17" s="12">
        <v>5</v>
      </c>
      <c r="H17" s="15">
        <f t="shared" si="1"/>
        <v>0</v>
      </c>
      <c r="I17" s="16">
        <f t="shared" si="2"/>
        <v>0</v>
      </c>
    </row>
    <row r="18" spans="1:9" ht="16.5" customHeight="1" thickBot="1" x14ac:dyDescent="0.3">
      <c r="A18" s="10">
        <v>11</v>
      </c>
      <c r="B18" s="11" t="s">
        <v>111</v>
      </c>
      <c r="C18" s="12" t="s">
        <v>4</v>
      </c>
      <c r="D18" s="18">
        <v>100</v>
      </c>
      <c r="E18" s="13"/>
      <c r="F18" s="19">
        <f t="shared" si="0"/>
        <v>0</v>
      </c>
      <c r="G18" s="12">
        <v>5</v>
      </c>
      <c r="H18" s="15">
        <f t="shared" si="1"/>
        <v>0</v>
      </c>
      <c r="I18" s="21">
        <f t="shared" si="2"/>
        <v>0</v>
      </c>
    </row>
    <row r="19" spans="1:9" ht="23.25" customHeight="1" thickBot="1" x14ac:dyDescent="0.3">
      <c r="A19" s="46" t="s">
        <v>6</v>
      </c>
      <c r="B19" s="47"/>
      <c r="C19" s="47"/>
      <c r="D19" s="47"/>
      <c r="E19" s="47"/>
      <c r="F19" s="25">
        <f>SUM(F8:F18)</f>
        <v>0</v>
      </c>
      <c r="G19" s="26"/>
      <c r="H19" s="25">
        <f>SUM(H8:H18)</f>
        <v>0</v>
      </c>
      <c r="I19" s="24">
        <f>SUM(I8:I18)</f>
        <v>0</v>
      </c>
    </row>
  </sheetData>
  <mergeCells count="5">
    <mergeCell ref="C2:F2"/>
    <mergeCell ref="A4:I4"/>
    <mergeCell ref="A5:I5"/>
    <mergeCell ref="A19:E19"/>
    <mergeCell ref="H1:I1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87208-24E3-48A9-BCA2-30D92765D699}">
  <dimension ref="A1:J15"/>
  <sheetViews>
    <sheetView workbookViewId="0">
      <selection activeCell="E8" sqref="E8"/>
    </sheetView>
  </sheetViews>
  <sheetFormatPr defaultRowHeight="15" x14ac:dyDescent="0.25"/>
  <cols>
    <col min="1" max="1" width="4.28515625" customWidth="1"/>
    <col min="2" max="2" width="33.85546875" customWidth="1"/>
    <col min="3" max="3" width="8.5703125" customWidth="1"/>
    <col min="5" max="5" width="16.140625" customWidth="1"/>
    <col min="6" max="6" width="12.140625" customWidth="1"/>
    <col min="7" max="7" width="9" customWidth="1"/>
    <col min="8" max="8" width="12.140625" customWidth="1"/>
    <col min="9" max="9" width="16.140625" customWidth="1"/>
  </cols>
  <sheetData>
    <row r="1" spans="1:10" x14ac:dyDescent="0.25">
      <c r="B1" t="s">
        <v>177</v>
      </c>
      <c r="H1" s="49" t="s">
        <v>141</v>
      </c>
      <c r="I1" s="49"/>
    </row>
    <row r="2" spans="1:10" ht="63" customHeight="1" x14ac:dyDescent="0.25">
      <c r="C2" s="43" t="s">
        <v>26</v>
      </c>
      <c r="D2" s="43"/>
      <c r="E2" s="43"/>
      <c r="F2" s="43"/>
    </row>
    <row r="3" spans="1:10" x14ac:dyDescent="0.25">
      <c r="B3" t="s">
        <v>20</v>
      </c>
    </row>
    <row r="4" spans="1:10" ht="32.25" customHeight="1" x14ac:dyDescent="0.25">
      <c r="A4" s="44" t="s">
        <v>167</v>
      </c>
      <c r="B4" s="45"/>
      <c r="C4" s="45"/>
      <c r="D4" s="45"/>
      <c r="E4" s="45"/>
      <c r="F4" s="45"/>
      <c r="G4" s="45"/>
      <c r="H4" s="45"/>
      <c r="I4" s="45"/>
    </row>
    <row r="5" spans="1:10" ht="22.5" customHeight="1" thickBot="1" x14ac:dyDescent="0.3">
      <c r="A5" s="45" t="s">
        <v>27</v>
      </c>
      <c r="B5" s="45"/>
      <c r="C5" s="45"/>
      <c r="D5" s="45"/>
      <c r="E5" s="45"/>
      <c r="F5" s="45"/>
      <c r="G5" s="45"/>
      <c r="H5" s="45"/>
      <c r="I5" s="45"/>
    </row>
    <row r="6" spans="1:10" ht="52.5" customHeigh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19</v>
      </c>
      <c r="F6" s="4" t="s">
        <v>7</v>
      </c>
      <c r="G6" s="4" t="s">
        <v>8</v>
      </c>
      <c r="H6" s="4" t="s">
        <v>9</v>
      </c>
      <c r="I6" s="5" t="s">
        <v>10</v>
      </c>
      <c r="J6" s="1"/>
    </row>
    <row r="7" spans="1:10" ht="15.75" thickBot="1" x14ac:dyDescent="0.3">
      <c r="A7" s="6" t="s">
        <v>11</v>
      </c>
      <c r="B7" s="7" t="s">
        <v>12</v>
      </c>
      <c r="C7" s="9" t="s">
        <v>13</v>
      </c>
      <c r="D7" s="7" t="s">
        <v>14</v>
      </c>
      <c r="E7" s="7" t="s">
        <v>15</v>
      </c>
      <c r="F7" s="7" t="s">
        <v>17</v>
      </c>
      <c r="G7" s="7" t="s">
        <v>16</v>
      </c>
      <c r="H7" s="7" t="s">
        <v>21</v>
      </c>
      <c r="I7" s="8" t="s">
        <v>18</v>
      </c>
      <c r="J7" s="2"/>
    </row>
    <row r="8" spans="1:10" ht="15.75" thickTop="1" x14ac:dyDescent="0.25">
      <c r="A8" s="10">
        <v>1</v>
      </c>
      <c r="B8" s="32" t="s">
        <v>112</v>
      </c>
      <c r="C8" s="33" t="s">
        <v>5</v>
      </c>
      <c r="D8" s="38">
        <v>200</v>
      </c>
      <c r="E8" s="13"/>
      <c r="F8" s="14">
        <f>D8*E8</f>
        <v>0</v>
      </c>
      <c r="G8" s="12">
        <v>5</v>
      </c>
      <c r="H8" s="15">
        <f>ROUND((F8*G8/100),2)</f>
        <v>0</v>
      </c>
      <c r="I8" s="16">
        <f>F8+H8</f>
        <v>0</v>
      </c>
    </row>
    <row r="9" spans="1:10" x14ac:dyDescent="0.25">
      <c r="A9" s="10">
        <v>2</v>
      </c>
      <c r="B9" s="11" t="s">
        <v>113</v>
      </c>
      <c r="C9" s="12" t="s">
        <v>5</v>
      </c>
      <c r="D9" s="18">
        <v>80</v>
      </c>
      <c r="E9" s="13"/>
      <c r="F9" s="14">
        <f t="shared" ref="F9:F14" si="0">D9*E9</f>
        <v>0</v>
      </c>
      <c r="G9" s="12">
        <v>5</v>
      </c>
      <c r="H9" s="15">
        <f t="shared" ref="H9:H14" si="1">ROUND((F9*G9/100),2)</f>
        <v>0</v>
      </c>
      <c r="I9" s="16">
        <f t="shared" ref="I9:I14" si="2">F9+H9</f>
        <v>0</v>
      </c>
    </row>
    <row r="10" spans="1:10" x14ac:dyDescent="0.25">
      <c r="A10" s="10">
        <v>3</v>
      </c>
      <c r="B10" s="11" t="s">
        <v>114</v>
      </c>
      <c r="C10" s="12" t="s">
        <v>4</v>
      </c>
      <c r="D10" s="18">
        <v>120</v>
      </c>
      <c r="E10" s="13"/>
      <c r="F10" s="14">
        <f t="shared" si="0"/>
        <v>0</v>
      </c>
      <c r="G10" s="12">
        <v>5</v>
      </c>
      <c r="H10" s="15">
        <f t="shared" si="1"/>
        <v>0</v>
      </c>
      <c r="I10" s="16">
        <f t="shared" si="2"/>
        <v>0</v>
      </c>
    </row>
    <row r="11" spans="1:10" x14ac:dyDescent="0.25">
      <c r="A11" s="10">
        <v>4</v>
      </c>
      <c r="B11" s="11" t="s">
        <v>115</v>
      </c>
      <c r="C11" s="12" t="s">
        <v>5</v>
      </c>
      <c r="D11" s="18">
        <v>1000</v>
      </c>
      <c r="E11" s="13"/>
      <c r="F11" s="14">
        <f t="shared" si="0"/>
        <v>0</v>
      </c>
      <c r="G11" s="12">
        <v>5</v>
      </c>
      <c r="H11" s="15">
        <f t="shared" si="1"/>
        <v>0</v>
      </c>
      <c r="I11" s="16">
        <f t="shared" si="2"/>
        <v>0</v>
      </c>
    </row>
    <row r="12" spans="1:10" ht="30" x14ac:dyDescent="0.25">
      <c r="A12" s="10">
        <v>5</v>
      </c>
      <c r="B12" s="11" t="s">
        <v>116</v>
      </c>
      <c r="C12" s="12" t="s">
        <v>5</v>
      </c>
      <c r="D12" s="18">
        <v>1000</v>
      </c>
      <c r="E12" s="13"/>
      <c r="F12" s="14">
        <f t="shared" si="0"/>
        <v>0</v>
      </c>
      <c r="G12" s="12">
        <v>5</v>
      </c>
      <c r="H12" s="15">
        <f t="shared" si="1"/>
        <v>0</v>
      </c>
      <c r="I12" s="16">
        <f t="shared" si="2"/>
        <v>0</v>
      </c>
    </row>
    <row r="13" spans="1:10" ht="45" x14ac:dyDescent="0.25">
      <c r="A13" s="10">
        <v>6</v>
      </c>
      <c r="B13" s="11" t="s">
        <v>183</v>
      </c>
      <c r="C13" s="12" t="s">
        <v>5</v>
      </c>
      <c r="D13" s="18">
        <v>300</v>
      </c>
      <c r="E13" s="13"/>
      <c r="F13" s="14">
        <f t="shared" si="0"/>
        <v>0</v>
      </c>
      <c r="G13" s="12">
        <v>5</v>
      </c>
      <c r="H13" s="15">
        <f t="shared" si="1"/>
        <v>0</v>
      </c>
      <c r="I13" s="16">
        <f t="shared" si="2"/>
        <v>0</v>
      </c>
    </row>
    <row r="14" spans="1:10" ht="45.75" thickBot="1" x14ac:dyDescent="0.3">
      <c r="A14" s="10">
        <v>7</v>
      </c>
      <c r="B14" s="11" t="s">
        <v>117</v>
      </c>
      <c r="C14" s="12" t="s">
        <v>5</v>
      </c>
      <c r="D14" s="18">
        <v>120</v>
      </c>
      <c r="E14" s="13"/>
      <c r="F14" s="19">
        <f t="shared" si="0"/>
        <v>0</v>
      </c>
      <c r="G14" s="20">
        <v>5</v>
      </c>
      <c r="H14" s="15">
        <f t="shared" si="1"/>
        <v>0</v>
      </c>
      <c r="I14" s="21">
        <f t="shared" si="2"/>
        <v>0</v>
      </c>
    </row>
    <row r="15" spans="1:10" ht="23.25" customHeight="1" thickBot="1" x14ac:dyDescent="0.3">
      <c r="A15" s="46" t="s">
        <v>6</v>
      </c>
      <c r="B15" s="47"/>
      <c r="C15" s="47"/>
      <c r="D15" s="47"/>
      <c r="E15" s="47"/>
      <c r="F15" s="22">
        <f>SUM(F8:F14)</f>
        <v>0</v>
      </c>
      <c r="G15" s="23"/>
      <c r="H15" s="25">
        <f>SUM(H8:H14)</f>
        <v>0</v>
      </c>
      <c r="I15" s="24">
        <f>SUM(I8:I14)</f>
        <v>0</v>
      </c>
    </row>
  </sheetData>
  <mergeCells count="5">
    <mergeCell ref="C2:F2"/>
    <mergeCell ref="A4:I4"/>
    <mergeCell ref="A5:I5"/>
    <mergeCell ref="A15:E15"/>
    <mergeCell ref="H1:I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66C60-B849-4FA1-A640-5DFCD78063B1}">
  <dimension ref="A1:J10"/>
  <sheetViews>
    <sheetView workbookViewId="0">
      <selection activeCell="E8" sqref="E8"/>
    </sheetView>
  </sheetViews>
  <sheetFormatPr defaultRowHeight="15" x14ac:dyDescent="0.25"/>
  <cols>
    <col min="1" max="1" width="4.28515625" customWidth="1"/>
    <col min="2" max="2" width="33.85546875" customWidth="1"/>
    <col min="3" max="3" width="8.5703125" customWidth="1"/>
    <col min="5" max="5" width="16.140625" customWidth="1"/>
    <col min="6" max="6" width="12.140625" customWidth="1"/>
    <col min="7" max="7" width="9" customWidth="1"/>
    <col min="8" max="8" width="12.140625" customWidth="1"/>
    <col min="9" max="9" width="16.140625" customWidth="1"/>
  </cols>
  <sheetData>
    <row r="1" spans="1:10" x14ac:dyDescent="0.25">
      <c r="B1" t="s">
        <v>177</v>
      </c>
      <c r="H1" s="48" t="s">
        <v>140</v>
      </c>
      <c r="I1" s="48"/>
    </row>
    <row r="2" spans="1:10" ht="63" customHeight="1" x14ac:dyDescent="0.25">
      <c r="C2" s="43" t="s">
        <v>28</v>
      </c>
      <c r="D2" s="43"/>
      <c r="E2" s="43"/>
      <c r="F2" s="43"/>
    </row>
    <row r="3" spans="1:10" x14ac:dyDescent="0.25">
      <c r="B3" t="s">
        <v>20</v>
      </c>
    </row>
    <row r="4" spans="1:10" ht="32.25" customHeight="1" x14ac:dyDescent="0.25">
      <c r="A4" s="44" t="s">
        <v>167</v>
      </c>
      <c r="B4" s="45"/>
      <c r="C4" s="45"/>
      <c r="D4" s="45"/>
      <c r="E4" s="45"/>
      <c r="F4" s="45"/>
      <c r="G4" s="45"/>
      <c r="H4" s="45"/>
      <c r="I4" s="45"/>
    </row>
    <row r="5" spans="1:10" ht="22.5" customHeight="1" thickBot="1" x14ac:dyDescent="0.3">
      <c r="A5" s="45" t="s">
        <v>120</v>
      </c>
      <c r="B5" s="45"/>
      <c r="C5" s="45"/>
      <c r="D5" s="45"/>
      <c r="E5" s="45"/>
      <c r="F5" s="45"/>
      <c r="G5" s="45"/>
      <c r="H5" s="45"/>
      <c r="I5" s="45"/>
    </row>
    <row r="6" spans="1:10" ht="52.5" customHeigh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19</v>
      </c>
      <c r="F6" s="4" t="s">
        <v>7</v>
      </c>
      <c r="G6" s="4" t="s">
        <v>8</v>
      </c>
      <c r="H6" s="4" t="s">
        <v>9</v>
      </c>
      <c r="I6" s="5" t="s">
        <v>10</v>
      </c>
      <c r="J6" s="1"/>
    </row>
    <row r="7" spans="1:10" ht="15.75" thickBot="1" x14ac:dyDescent="0.3">
      <c r="A7" s="6" t="s">
        <v>11</v>
      </c>
      <c r="B7" s="7" t="s">
        <v>12</v>
      </c>
      <c r="C7" s="9" t="s">
        <v>13</v>
      </c>
      <c r="D7" s="7" t="s">
        <v>14</v>
      </c>
      <c r="E7" s="7" t="s">
        <v>15</v>
      </c>
      <c r="F7" s="7" t="s">
        <v>17</v>
      </c>
      <c r="G7" s="7" t="s">
        <v>16</v>
      </c>
      <c r="H7" s="7" t="s">
        <v>21</v>
      </c>
      <c r="I7" s="8" t="s">
        <v>18</v>
      </c>
      <c r="J7" s="2"/>
    </row>
    <row r="8" spans="1:10" ht="18" customHeight="1" thickTop="1" x14ac:dyDescent="0.25">
      <c r="A8" s="10">
        <v>1</v>
      </c>
      <c r="B8" s="32" t="s">
        <v>156</v>
      </c>
      <c r="C8" s="33" t="s">
        <v>5</v>
      </c>
      <c r="D8" s="18">
        <v>1250</v>
      </c>
      <c r="E8" s="13"/>
      <c r="F8" s="14">
        <f>D8*E8</f>
        <v>0</v>
      </c>
      <c r="G8" s="12">
        <v>5</v>
      </c>
      <c r="H8" s="14">
        <f>ROUND((F8*G8/100),2)</f>
        <v>0</v>
      </c>
      <c r="I8" s="17">
        <f>F8+H8</f>
        <v>0</v>
      </c>
    </row>
    <row r="9" spans="1:10" ht="18" customHeight="1" thickBot="1" x14ac:dyDescent="0.3">
      <c r="A9" s="10">
        <v>2</v>
      </c>
      <c r="B9" s="11" t="s">
        <v>118</v>
      </c>
      <c r="C9" s="12" t="s">
        <v>5</v>
      </c>
      <c r="D9" s="18">
        <v>220</v>
      </c>
      <c r="E9" s="13"/>
      <c r="F9" s="19">
        <f t="shared" ref="F9" si="0">D9*E9</f>
        <v>0</v>
      </c>
      <c r="G9" s="20">
        <v>5</v>
      </c>
      <c r="H9" s="14">
        <f>ROUND((F9*G9/100),2)</f>
        <v>0</v>
      </c>
      <c r="I9" s="31">
        <f>F9+H9</f>
        <v>0</v>
      </c>
    </row>
    <row r="10" spans="1:10" ht="23.25" customHeight="1" thickBot="1" x14ac:dyDescent="0.3">
      <c r="A10" s="46" t="s">
        <v>6</v>
      </c>
      <c r="B10" s="47"/>
      <c r="C10" s="47"/>
      <c r="D10" s="47"/>
      <c r="E10" s="47"/>
      <c r="F10" s="25">
        <f>SUM(F8:F9)</f>
        <v>0</v>
      </c>
      <c r="G10" s="26"/>
      <c r="H10" s="25">
        <f>SUM(H8:H9)</f>
        <v>0</v>
      </c>
      <c r="I10" s="24">
        <f>SUM(I8:I9)</f>
        <v>0</v>
      </c>
    </row>
  </sheetData>
  <mergeCells count="5">
    <mergeCell ref="C2:F2"/>
    <mergeCell ref="A4:I4"/>
    <mergeCell ref="A5:I5"/>
    <mergeCell ref="A10:E10"/>
    <mergeCell ref="H1:I1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B4B03-7C65-4C86-8FF8-C760BDBDF316}">
  <dimension ref="A1:J8"/>
  <sheetViews>
    <sheetView workbookViewId="0">
      <selection activeCell="E8" sqref="E8"/>
    </sheetView>
  </sheetViews>
  <sheetFormatPr defaultRowHeight="15" x14ac:dyDescent="0.25"/>
  <cols>
    <col min="1" max="1" width="4.28515625" customWidth="1"/>
    <col min="2" max="2" width="33.85546875" customWidth="1"/>
    <col min="3" max="3" width="8.5703125" customWidth="1"/>
    <col min="5" max="5" width="16.140625" customWidth="1"/>
    <col min="6" max="6" width="12.140625" customWidth="1"/>
    <col min="7" max="7" width="9" customWidth="1"/>
    <col min="8" max="8" width="12.140625" customWidth="1"/>
    <col min="9" max="9" width="16.140625" customWidth="1"/>
  </cols>
  <sheetData>
    <row r="1" spans="1:10" x14ac:dyDescent="0.25">
      <c r="B1" t="s">
        <v>177</v>
      </c>
      <c r="H1" s="48" t="s">
        <v>139</v>
      </c>
      <c r="I1" s="48"/>
    </row>
    <row r="2" spans="1:10" ht="63" customHeight="1" x14ac:dyDescent="0.25">
      <c r="C2" s="43" t="s">
        <v>34</v>
      </c>
      <c r="D2" s="43"/>
      <c r="E2" s="43"/>
      <c r="F2" s="43"/>
    </row>
    <row r="3" spans="1:10" x14ac:dyDescent="0.25">
      <c r="B3" t="s">
        <v>20</v>
      </c>
    </row>
    <row r="4" spans="1:10" ht="32.25" customHeight="1" x14ac:dyDescent="0.25">
      <c r="A4" s="44" t="s">
        <v>167</v>
      </c>
      <c r="B4" s="45"/>
      <c r="C4" s="45"/>
      <c r="D4" s="45"/>
      <c r="E4" s="45"/>
      <c r="F4" s="45"/>
      <c r="G4" s="45"/>
      <c r="H4" s="45"/>
      <c r="I4" s="45"/>
    </row>
    <row r="5" spans="1:10" ht="22.5" customHeight="1" thickBot="1" x14ac:dyDescent="0.3">
      <c r="A5" s="45" t="s">
        <v>119</v>
      </c>
      <c r="B5" s="45"/>
      <c r="C5" s="45"/>
      <c r="D5" s="45"/>
      <c r="E5" s="45"/>
      <c r="F5" s="45"/>
      <c r="G5" s="45"/>
      <c r="H5" s="45"/>
      <c r="I5" s="45"/>
    </row>
    <row r="6" spans="1:10" ht="52.5" customHeigh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19</v>
      </c>
      <c r="F6" s="4" t="s">
        <v>7</v>
      </c>
      <c r="G6" s="4" t="s">
        <v>8</v>
      </c>
      <c r="H6" s="4" t="s">
        <v>9</v>
      </c>
      <c r="I6" s="5" t="s">
        <v>10</v>
      </c>
      <c r="J6" s="1"/>
    </row>
    <row r="7" spans="1:10" ht="15.75" thickBot="1" x14ac:dyDescent="0.3">
      <c r="A7" s="6" t="s">
        <v>11</v>
      </c>
      <c r="B7" s="7" t="s">
        <v>12</v>
      </c>
      <c r="C7" s="9" t="s">
        <v>13</v>
      </c>
      <c r="D7" s="7" t="s">
        <v>14</v>
      </c>
      <c r="E7" s="7" t="s">
        <v>15</v>
      </c>
      <c r="F7" s="7" t="s">
        <v>17</v>
      </c>
      <c r="G7" s="7" t="s">
        <v>16</v>
      </c>
      <c r="H7" s="7" t="s">
        <v>21</v>
      </c>
      <c r="I7" s="8" t="s">
        <v>18</v>
      </c>
      <c r="J7" s="2"/>
    </row>
    <row r="8" spans="1:10" ht="30.75" thickTop="1" x14ac:dyDescent="0.25">
      <c r="A8" s="10">
        <v>1</v>
      </c>
      <c r="B8" s="11" t="s">
        <v>121</v>
      </c>
      <c r="C8" s="12" t="s">
        <v>5</v>
      </c>
      <c r="D8" s="18">
        <v>3000</v>
      </c>
      <c r="E8" s="13"/>
      <c r="F8" s="39">
        <f>D8*E8</f>
        <v>0</v>
      </c>
      <c r="G8" s="40">
        <v>5</v>
      </c>
      <c r="H8" s="41">
        <f>ROUND((F8*G8/100),2)</f>
        <v>0</v>
      </c>
      <c r="I8" s="42">
        <f>F8+H8</f>
        <v>0</v>
      </c>
    </row>
  </sheetData>
  <mergeCells count="4">
    <mergeCell ref="C2:F2"/>
    <mergeCell ref="A4:I4"/>
    <mergeCell ref="A5:I5"/>
    <mergeCell ref="H1:I1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5C2BC-6D3B-4EBF-8556-B884787AC121}">
  <dimension ref="A1:J13"/>
  <sheetViews>
    <sheetView workbookViewId="0">
      <selection activeCell="D42" sqref="D42"/>
    </sheetView>
  </sheetViews>
  <sheetFormatPr defaultRowHeight="15" x14ac:dyDescent="0.25"/>
  <cols>
    <col min="1" max="1" width="4.28515625" customWidth="1"/>
    <col min="2" max="2" width="33.85546875" customWidth="1"/>
    <col min="3" max="3" width="8.5703125" customWidth="1"/>
    <col min="5" max="5" width="16.140625" customWidth="1"/>
    <col min="6" max="6" width="12.140625" customWidth="1"/>
    <col min="7" max="7" width="9" customWidth="1"/>
    <col min="8" max="8" width="12.140625" customWidth="1"/>
    <col min="9" max="9" width="16.140625" customWidth="1"/>
  </cols>
  <sheetData>
    <row r="1" spans="1:10" x14ac:dyDescent="0.25">
      <c r="B1" t="s">
        <v>177</v>
      </c>
      <c r="H1" s="48" t="s">
        <v>138</v>
      </c>
      <c r="I1" s="48"/>
    </row>
    <row r="2" spans="1:10" ht="63" customHeight="1" x14ac:dyDescent="0.25">
      <c r="C2" s="43" t="s">
        <v>35</v>
      </c>
      <c r="D2" s="43"/>
      <c r="E2" s="43"/>
      <c r="F2" s="43"/>
    </row>
    <row r="3" spans="1:10" x14ac:dyDescent="0.25">
      <c r="B3" t="s">
        <v>20</v>
      </c>
    </row>
    <row r="4" spans="1:10" ht="32.25" customHeight="1" x14ac:dyDescent="0.25">
      <c r="A4" s="44" t="s">
        <v>37</v>
      </c>
      <c r="B4" s="45"/>
      <c r="C4" s="45"/>
      <c r="D4" s="45"/>
      <c r="E4" s="45"/>
      <c r="F4" s="45"/>
      <c r="G4" s="45"/>
      <c r="H4" s="45"/>
      <c r="I4" s="45"/>
    </row>
    <row r="5" spans="1:10" ht="22.5" customHeight="1" thickBot="1" x14ac:dyDescent="0.3">
      <c r="A5" s="45" t="s">
        <v>185</v>
      </c>
      <c r="B5" s="45"/>
      <c r="C5" s="45"/>
      <c r="D5" s="45"/>
      <c r="E5" s="45"/>
      <c r="F5" s="45"/>
      <c r="G5" s="45"/>
      <c r="H5" s="45"/>
      <c r="I5" s="45"/>
    </row>
    <row r="6" spans="1:10" ht="52.5" customHeigh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19</v>
      </c>
      <c r="F6" s="4" t="s">
        <v>7</v>
      </c>
      <c r="G6" s="4" t="s">
        <v>8</v>
      </c>
      <c r="H6" s="4" t="s">
        <v>9</v>
      </c>
      <c r="I6" s="5" t="s">
        <v>10</v>
      </c>
      <c r="J6" s="1"/>
    </row>
    <row r="7" spans="1:10" ht="15.75" thickBot="1" x14ac:dyDescent="0.3">
      <c r="A7" s="6" t="s">
        <v>11</v>
      </c>
      <c r="B7" s="7" t="s">
        <v>12</v>
      </c>
      <c r="C7" s="9" t="s">
        <v>13</v>
      </c>
      <c r="D7" s="7" t="s">
        <v>14</v>
      </c>
      <c r="E7" s="7" t="s">
        <v>15</v>
      </c>
      <c r="F7" s="7" t="s">
        <v>17</v>
      </c>
      <c r="G7" s="7" t="s">
        <v>16</v>
      </c>
      <c r="H7" s="7" t="s">
        <v>21</v>
      </c>
      <c r="I7" s="8" t="s">
        <v>18</v>
      </c>
      <c r="J7" s="2"/>
    </row>
    <row r="8" spans="1:10" ht="30.75" thickTop="1" x14ac:dyDescent="0.25">
      <c r="A8" s="10">
        <v>1</v>
      </c>
      <c r="B8" s="32" t="s">
        <v>158</v>
      </c>
      <c r="C8" s="33" t="s">
        <v>4</v>
      </c>
      <c r="D8" s="34">
        <v>80</v>
      </c>
      <c r="E8" s="13"/>
      <c r="F8" s="14">
        <f>D8*E8</f>
        <v>0</v>
      </c>
      <c r="G8" s="12">
        <v>5</v>
      </c>
      <c r="H8" s="15">
        <f>ROUND((F8*G8/100),2)</f>
        <v>0</v>
      </c>
      <c r="I8" s="16">
        <f>F8+H8</f>
        <v>0</v>
      </c>
    </row>
    <row r="9" spans="1:10" ht="30" x14ac:dyDescent="0.25">
      <c r="A9" s="10">
        <v>2</v>
      </c>
      <c r="B9" s="11" t="s">
        <v>159</v>
      </c>
      <c r="C9" s="12" t="s">
        <v>4</v>
      </c>
      <c r="D9" s="35">
        <v>80</v>
      </c>
      <c r="E9" s="13"/>
      <c r="F9" s="14">
        <f t="shared" ref="F9:F12" si="0">D9*E9</f>
        <v>0</v>
      </c>
      <c r="G9" s="12">
        <v>5</v>
      </c>
      <c r="H9" s="15">
        <f t="shared" ref="H9:H12" si="1">ROUND((F9*G9/100),2)</f>
        <v>0</v>
      </c>
      <c r="I9" s="16">
        <f t="shared" ref="I9:I12" si="2">F9+H9</f>
        <v>0</v>
      </c>
    </row>
    <row r="10" spans="1:10" ht="30" x14ac:dyDescent="0.25">
      <c r="A10" s="10">
        <v>3</v>
      </c>
      <c r="B10" s="11" t="s">
        <v>160</v>
      </c>
      <c r="C10" s="12" t="s">
        <v>4</v>
      </c>
      <c r="D10" s="35">
        <v>80</v>
      </c>
      <c r="E10" s="13"/>
      <c r="F10" s="14">
        <f t="shared" si="0"/>
        <v>0</v>
      </c>
      <c r="G10" s="12">
        <v>5</v>
      </c>
      <c r="H10" s="15">
        <f t="shared" si="1"/>
        <v>0</v>
      </c>
      <c r="I10" s="16">
        <f t="shared" si="2"/>
        <v>0</v>
      </c>
    </row>
    <row r="11" spans="1:10" x14ac:dyDescent="0.25">
      <c r="A11" s="10">
        <v>4</v>
      </c>
      <c r="B11" s="11" t="s">
        <v>184</v>
      </c>
      <c r="C11" s="12" t="s">
        <v>4</v>
      </c>
      <c r="D11" s="35">
        <v>110</v>
      </c>
      <c r="E11" s="13"/>
      <c r="F11" s="14">
        <f t="shared" si="0"/>
        <v>0</v>
      </c>
      <c r="G11" s="12">
        <v>5</v>
      </c>
      <c r="H11" s="15">
        <f t="shared" si="1"/>
        <v>0</v>
      </c>
      <c r="I11" s="16">
        <f t="shared" si="2"/>
        <v>0</v>
      </c>
    </row>
    <row r="12" spans="1:10" ht="15.75" thickBot="1" x14ac:dyDescent="0.3">
      <c r="A12" s="10">
        <v>5</v>
      </c>
      <c r="B12" s="11" t="s">
        <v>123</v>
      </c>
      <c r="C12" s="12" t="s">
        <v>4</v>
      </c>
      <c r="D12" s="35">
        <v>90</v>
      </c>
      <c r="E12" s="13"/>
      <c r="F12" s="14">
        <f t="shared" si="0"/>
        <v>0</v>
      </c>
      <c r="G12" s="12">
        <v>5</v>
      </c>
      <c r="H12" s="15">
        <f t="shared" si="1"/>
        <v>0</v>
      </c>
      <c r="I12" s="16">
        <f t="shared" si="2"/>
        <v>0</v>
      </c>
    </row>
    <row r="13" spans="1:10" ht="23.25" customHeight="1" thickBot="1" x14ac:dyDescent="0.3">
      <c r="A13" s="46" t="s">
        <v>6</v>
      </c>
      <c r="B13" s="47"/>
      <c r="C13" s="47"/>
      <c r="D13" s="47"/>
      <c r="E13" s="47"/>
      <c r="F13" s="30">
        <f>SUM(F8:F12)</f>
        <v>0</v>
      </c>
      <c r="G13" s="23"/>
      <c r="H13" s="30">
        <f>SUM(H8:H12)</f>
        <v>0</v>
      </c>
      <c r="I13" s="30">
        <f>SUM(I8:I12)</f>
        <v>0</v>
      </c>
    </row>
  </sheetData>
  <mergeCells count="5">
    <mergeCell ref="C2:F2"/>
    <mergeCell ref="A4:I4"/>
    <mergeCell ref="A5:I5"/>
    <mergeCell ref="A13:E13"/>
    <mergeCell ref="H1:I1"/>
  </mergeCell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C1949-4F98-4F87-92E0-BBD3F63AC1C2}">
  <dimension ref="A1:J26"/>
  <sheetViews>
    <sheetView workbookViewId="0">
      <selection activeCell="E8" sqref="E8"/>
    </sheetView>
  </sheetViews>
  <sheetFormatPr defaultRowHeight="15" x14ac:dyDescent="0.25"/>
  <cols>
    <col min="1" max="1" width="4.28515625" customWidth="1"/>
    <col min="2" max="2" width="33.85546875" customWidth="1"/>
    <col min="3" max="3" width="8.5703125" customWidth="1"/>
    <col min="5" max="5" width="16.140625" customWidth="1"/>
    <col min="6" max="6" width="12.140625" customWidth="1"/>
    <col min="7" max="7" width="9" customWidth="1"/>
    <col min="8" max="8" width="12.140625" customWidth="1"/>
    <col min="9" max="9" width="16.140625" customWidth="1"/>
  </cols>
  <sheetData>
    <row r="1" spans="1:10" x14ac:dyDescent="0.25">
      <c r="B1" t="s">
        <v>177</v>
      </c>
      <c r="H1" s="48" t="s">
        <v>137</v>
      </c>
      <c r="I1" s="48"/>
    </row>
    <row r="2" spans="1:10" ht="63" customHeight="1" x14ac:dyDescent="0.25">
      <c r="C2" s="43" t="s">
        <v>36</v>
      </c>
      <c r="D2" s="43"/>
      <c r="E2" s="43"/>
      <c r="F2" s="43"/>
    </row>
    <row r="3" spans="1:10" x14ac:dyDescent="0.25">
      <c r="B3" t="s">
        <v>20</v>
      </c>
    </row>
    <row r="4" spans="1:10" ht="32.25" customHeight="1" x14ac:dyDescent="0.25">
      <c r="A4" s="44" t="s">
        <v>167</v>
      </c>
      <c r="B4" s="45"/>
      <c r="C4" s="45"/>
      <c r="D4" s="45"/>
      <c r="E4" s="45"/>
      <c r="F4" s="45"/>
      <c r="G4" s="45"/>
      <c r="H4" s="45"/>
      <c r="I4" s="45"/>
    </row>
    <row r="5" spans="1:10" ht="22.5" customHeight="1" thickBot="1" x14ac:dyDescent="0.3">
      <c r="A5" s="45" t="s">
        <v>186</v>
      </c>
      <c r="B5" s="45"/>
      <c r="C5" s="45"/>
      <c r="D5" s="45"/>
      <c r="E5" s="45"/>
      <c r="F5" s="45"/>
      <c r="G5" s="45"/>
      <c r="H5" s="45"/>
      <c r="I5" s="45"/>
    </row>
    <row r="6" spans="1:10" ht="52.5" customHeigh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19</v>
      </c>
      <c r="F6" s="4" t="s">
        <v>7</v>
      </c>
      <c r="G6" s="4" t="s">
        <v>8</v>
      </c>
      <c r="H6" s="4" t="s">
        <v>9</v>
      </c>
      <c r="I6" s="5" t="s">
        <v>10</v>
      </c>
      <c r="J6" s="1"/>
    </row>
    <row r="7" spans="1:10" ht="15.75" thickBot="1" x14ac:dyDescent="0.3">
      <c r="A7" s="6" t="s">
        <v>11</v>
      </c>
      <c r="B7" s="7" t="s">
        <v>12</v>
      </c>
      <c r="C7" s="9" t="s">
        <v>13</v>
      </c>
      <c r="D7" s="7" t="s">
        <v>14</v>
      </c>
      <c r="E7" s="7" t="s">
        <v>15</v>
      </c>
      <c r="F7" s="7" t="s">
        <v>17</v>
      </c>
      <c r="G7" s="7" t="s">
        <v>16</v>
      </c>
      <c r="H7" s="7" t="s">
        <v>21</v>
      </c>
      <c r="I7" s="8" t="s">
        <v>18</v>
      </c>
      <c r="J7" s="2"/>
    </row>
    <row r="8" spans="1:10" ht="15.75" thickTop="1" x14ac:dyDescent="0.25">
      <c r="A8" s="10">
        <v>1</v>
      </c>
      <c r="B8" s="32" t="s">
        <v>124</v>
      </c>
      <c r="C8" s="33" t="s">
        <v>4</v>
      </c>
      <c r="D8" s="38">
        <v>80</v>
      </c>
      <c r="E8" s="13"/>
      <c r="F8" s="14">
        <f>D8*E8</f>
        <v>0</v>
      </c>
      <c r="G8" s="12">
        <v>5</v>
      </c>
      <c r="H8" s="15">
        <f>ROUND((F8*G8/100),2)</f>
        <v>0</v>
      </c>
      <c r="I8" s="16">
        <f>F8+H8</f>
        <v>0</v>
      </c>
    </row>
    <row r="9" spans="1:10" ht="75" x14ac:dyDescent="0.25">
      <c r="A9" s="10">
        <v>2</v>
      </c>
      <c r="B9" s="11" t="s">
        <v>161</v>
      </c>
      <c r="C9" s="12" t="s">
        <v>4</v>
      </c>
      <c r="D9" s="18">
        <v>130</v>
      </c>
      <c r="E9" s="13"/>
      <c r="F9" s="14">
        <f t="shared" ref="F9:F25" si="0">D9*E9</f>
        <v>0</v>
      </c>
      <c r="G9" s="12">
        <v>5</v>
      </c>
      <c r="H9" s="15">
        <f t="shared" ref="H9:H25" si="1">ROUND((F9*G9/100),2)</f>
        <v>0</v>
      </c>
      <c r="I9" s="16">
        <f t="shared" ref="I9:I25" si="2">F9+H9</f>
        <v>0</v>
      </c>
    </row>
    <row r="10" spans="1:10" x14ac:dyDescent="0.25">
      <c r="A10" s="10">
        <v>3</v>
      </c>
      <c r="B10" s="11" t="s">
        <v>125</v>
      </c>
      <c r="C10" s="12" t="s">
        <v>4</v>
      </c>
      <c r="D10" s="18">
        <v>15</v>
      </c>
      <c r="E10" s="13"/>
      <c r="F10" s="14">
        <f t="shared" si="0"/>
        <v>0</v>
      </c>
      <c r="G10" s="12">
        <v>5</v>
      </c>
      <c r="H10" s="15">
        <f t="shared" si="1"/>
        <v>0</v>
      </c>
      <c r="I10" s="16">
        <f t="shared" si="2"/>
        <v>0</v>
      </c>
    </row>
    <row r="11" spans="1:10" ht="45" x14ac:dyDescent="0.25">
      <c r="A11" s="10">
        <v>4</v>
      </c>
      <c r="B11" s="11" t="s">
        <v>162</v>
      </c>
      <c r="C11" s="12" t="s">
        <v>4</v>
      </c>
      <c r="D11" s="18">
        <v>200</v>
      </c>
      <c r="E11" s="13"/>
      <c r="F11" s="14">
        <f t="shared" si="0"/>
        <v>0</v>
      </c>
      <c r="G11" s="12">
        <v>5</v>
      </c>
      <c r="H11" s="15">
        <f t="shared" si="1"/>
        <v>0</v>
      </c>
      <c r="I11" s="16">
        <f t="shared" si="2"/>
        <v>0</v>
      </c>
    </row>
    <row r="12" spans="1:10" ht="60" x14ac:dyDescent="0.25">
      <c r="A12" s="10">
        <v>5</v>
      </c>
      <c r="B12" s="11" t="s">
        <v>163</v>
      </c>
      <c r="C12" s="12" t="s">
        <v>4</v>
      </c>
      <c r="D12" s="18">
        <v>160</v>
      </c>
      <c r="E12" s="13"/>
      <c r="F12" s="14">
        <f t="shared" si="0"/>
        <v>0</v>
      </c>
      <c r="G12" s="12">
        <v>5</v>
      </c>
      <c r="H12" s="15">
        <f t="shared" si="1"/>
        <v>0</v>
      </c>
      <c r="I12" s="16">
        <f t="shared" si="2"/>
        <v>0</v>
      </c>
    </row>
    <row r="13" spans="1:10" x14ac:dyDescent="0.25">
      <c r="A13" s="10">
        <v>6</v>
      </c>
      <c r="B13" s="11" t="s">
        <v>126</v>
      </c>
      <c r="C13" s="12" t="s">
        <v>4</v>
      </c>
      <c r="D13" s="18">
        <v>600</v>
      </c>
      <c r="E13" s="13"/>
      <c r="F13" s="14">
        <f t="shared" si="0"/>
        <v>0</v>
      </c>
      <c r="G13" s="12">
        <v>5</v>
      </c>
      <c r="H13" s="15">
        <f t="shared" si="1"/>
        <v>0</v>
      </c>
      <c r="I13" s="16">
        <f t="shared" si="2"/>
        <v>0</v>
      </c>
    </row>
    <row r="14" spans="1:10" x14ac:dyDescent="0.25">
      <c r="A14" s="10">
        <v>7</v>
      </c>
      <c r="B14" s="11" t="s">
        <v>127</v>
      </c>
      <c r="C14" s="12" t="s">
        <v>4</v>
      </c>
      <c r="D14" s="18">
        <v>150</v>
      </c>
      <c r="E14" s="13"/>
      <c r="F14" s="14">
        <f t="shared" si="0"/>
        <v>0</v>
      </c>
      <c r="G14" s="12">
        <v>5</v>
      </c>
      <c r="H14" s="15">
        <f t="shared" si="1"/>
        <v>0</v>
      </c>
      <c r="I14" s="16">
        <f t="shared" si="2"/>
        <v>0</v>
      </c>
    </row>
    <row r="15" spans="1:10" x14ac:dyDescent="0.25">
      <c r="A15" s="10">
        <v>8</v>
      </c>
      <c r="B15" s="11" t="s">
        <v>128</v>
      </c>
      <c r="C15" s="12" t="s">
        <v>4</v>
      </c>
      <c r="D15" s="18">
        <v>120</v>
      </c>
      <c r="E15" s="13"/>
      <c r="F15" s="14">
        <f t="shared" si="0"/>
        <v>0</v>
      </c>
      <c r="G15" s="12">
        <v>5</v>
      </c>
      <c r="H15" s="15">
        <f t="shared" si="1"/>
        <v>0</v>
      </c>
      <c r="I15" s="16">
        <f t="shared" si="2"/>
        <v>0</v>
      </c>
    </row>
    <row r="16" spans="1:10" ht="75" x14ac:dyDescent="0.25">
      <c r="A16" s="10">
        <v>9</v>
      </c>
      <c r="B16" s="11" t="s">
        <v>164</v>
      </c>
      <c r="C16" s="12" t="s">
        <v>4</v>
      </c>
      <c r="D16" s="18">
        <v>200</v>
      </c>
      <c r="E16" s="13"/>
      <c r="F16" s="14">
        <f t="shared" si="0"/>
        <v>0</v>
      </c>
      <c r="G16" s="12">
        <v>5</v>
      </c>
      <c r="H16" s="15">
        <f t="shared" si="1"/>
        <v>0</v>
      </c>
      <c r="I16" s="16">
        <f t="shared" si="2"/>
        <v>0</v>
      </c>
    </row>
    <row r="17" spans="1:9" ht="16.5" customHeight="1" x14ac:dyDescent="0.25">
      <c r="A17" s="10">
        <v>10</v>
      </c>
      <c r="B17" s="11" t="s">
        <v>129</v>
      </c>
      <c r="C17" s="12" t="s">
        <v>4</v>
      </c>
      <c r="D17" s="18">
        <v>250</v>
      </c>
      <c r="E17" s="13"/>
      <c r="F17" s="14">
        <f t="shared" si="0"/>
        <v>0</v>
      </c>
      <c r="G17" s="12">
        <v>5</v>
      </c>
      <c r="H17" s="15">
        <f t="shared" si="1"/>
        <v>0</v>
      </c>
      <c r="I17" s="16">
        <f t="shared" si="2"/>
        <v>0</v>
      </c>
    </row>
    <row r="18" spans="1:9" x14ac:dyDescent="0.25">
      <c r="A18" s="10">
        <v>11</v>
      </c>
      <c r="B18" s="11" t="s">
        <v>130</v>
      </c>
      <c r="C18" s="12" t="s">
        <v>4</v>
      </c>
      <c r="D18" s="18">
        <v>15</v>
      </c>
      <c r="E18" s="13"/>
      <c r="F18" s="14">
        <f t="shared" si="0"/>
        <v>0</v>
      </c>
      <c r="G18" s="12">
        <v>5</v>
      </c>
      <c r="H18" s="15">
        <f t="shared" si="1"/>
        <v>0</v>
      </c>
      <c r="I18" s="16">
        <f t="shared" si="2"/>
        <v>0</v>
      </c>
    </row>
    <row r="19" spans="1:9" ht="15" customHeight="1" x14ac:dyDescent="0.25">
      <c r="A19" s="10">
        <v>12</v>
      </c>
      <c r="B19" s="11" t="s">
        <v>131</v>
      </c>
      <c r="C19" s="12" t="s">
        <v>4</v>
      </c>
      <c r="D19" s="18">
        <v>15</v>
      </c>
      <c r="E19" s="13"/>
      <c r="F19" s="14">
        <f t="shared" si="0"/>
        <v>0</v>
      </c>
      <c r="G19" s="12">
        <v>5</v>
      </c>
      <c r="H19" s="15">
        <f t="shared" si="1"/>
        <v>0</v>
      </c>
      <c r="I19" s="16">
        <f t="shared" si="2"/>
        <v>0</v>
      </c>
    </row>
    <row r="20" spans="1:9" x14ac:dyDescent="0.25">
      <c r="A20" s="10">
        <v>13</v>
      </c>
      <c r="B20" s="11" t="s">
        <v>132</v>
      </c>
      <c r="C20" s="12" t="s">
        <v>133</v>
      </c>
      <c r="D20" s="18">
        <v>15</v>
      </c>
      <c r="E20" s="13"/>
      <c r="F20" s="14">
        <f t="shared" si="0"/>
        <v>0</v>
      </c>
      <c r="G20" s="12">
        <v>5</v>
      </c>
      <c r="H20" s="15">
        <f t="shared" si="1"/>
        <v>0</v>
      </c>
      <c r="I20" s="16">
        <f t="shared" si="2"/>
        <v>0</v>
      </c>
    </row>
    <row r="21" spans="1:9" ht="18" customHeight="1" x14ac:dyDescent="0.25">
      <c r="A21" s="10">
        <v>14</v>
      </c>
      <c r="B21" s="11" t="s">
        <v>134</v>
      </c>
      <c r="C21" s="12" t="s">
        <v>133</v>
      </c>
      <c r="D21" s="18">
        <v>140</v>
      </c>
      <c r="E21" s="13"/>
      <c r="F21" s="14">
        <f t="shared" si="0"/>
        <v>0</v>
      </c>
      <c r="G21" s="12">
        <v>5</v>
      </c>
      <c r="H21" s="15">
        <f t="shared" si="1"/>
        <v>0</v>
      </c>
      <c r="I21" s="16">
        <f t="shared" si="2"/>
        <v>0</v>
      </c>
    </row>
    <row r="22" spans="1:9" ht="18" customHeight="1" x14ac:dyDescent="0.25">
      <c r="A22" s="10">
        <v>15</v>
      </c>
      <c r="B22" s="11" t="s">
        <v>165</v>
      </c>
      <c r="C22" s="12" t="s">
        <v>4</v>
      </c>
      <c r="D22" s="18">
        <v>150</v>
      </c>
      <c r="E22" s="13"/>
      <c r="F22" s="14">
        <f t="shared" si="0"/>
        <v>0</v>
      </c>
      <c r="G22" s="12">
        <v>5</v>
      </c>
      <c r="H22" s="15">
        <f t="shared" si="1"/>
        <v>0</v>
      </c>
      <c r="I22" s="16">
        <f t="shared" si="2"/>
        <v>0</v>
      </c>
    </row>
    <row r="23" spans="1:9" x14ac:dyDescent="0.25">
      <c r="A23" s="10">
        <v>16</v>
      </c>
      <c r="B23" s="11" t="s">
        <v>135</v>
      </c>
      <c r="C23" s="12" t="s">
        <v>4</v>
      </c>
      <c r="D23" s="18">
        <v>100</v>
      </c>
      <c r="E23" s="13"/>
      <c r="F23" s="14">
        <f t="shared" si="0"/>
        <v>0</v>
      </c>
      <c r="G23" s="12">
        <v>5</v>
      </c>
      <c r="H23" s="15">
        <f t="shared" si="1"/>
        <v>0</v>
      </c>
      <c r="I23" s="16">
        <f t="shared" si="2"/>
        <v>0</v>
      </c>
    </row>
    <row r="24" spans="1:9" x14ac:dyDescent="0.25">
      <c r="A24" s="10">
        <v>17</v>
      </c>
      <c r="B24" s="11" t="s">
        <v>166</v>
      </c>
      <c r="C24" s="12" t="s">
        <v>4</v>
      </c>
      <c r="D24" s="18">
        <v>60</v>
      </c>
      <c r="E24" s="13"/>
      <c r="F24" s="14">
        <f t="shared" si="0"/>
        <v>0</v>
      </c>
      <c r="G24" s="12">
        <v>5</v>
      </c>
      <c r="H24" s="15">
        <f t="shared" si="1"/>
        <v>0</v>
      </c>
      <c r="I24" s="16">
        <f t="shared" si="2"/>
        <v>0</v>
      </c>
    </row>
    <row r="25" spans="1:9" ht="15.75" thickBot="1" x14ac:dyDescent="0.3">
      <c r="A25" s="10">
        <v>18</v>
      </c>
      <c r="B25" s="11" t="s">
        <v>136</v>
      </c>
      <c r="C25" s="12" t="s">
        <v>4</v>
      </c>
      <c r="D25" s="18">
        <v>50</v>
      </c>
      <c r="E25" s="13"/>
      <c r="F25" s="19">
        <f t="shared" si="0"/>
        <v>0</v>
      </c>
      <c r="G25" s="20">
        <v>5</v>
      </c>
      <c r="H25" s="28">
        <f t="shared" si="1"/>
        <v>0</v>
      </c>
      <c r="I25" s="21">
        <f t="shared" si="2"/>
        <v>0</v>
      </c>
    </row>
    <row r="26" spans="1:9" ht="23.25" customHeight="1" thickBot="1" x14ac:dyDescent="0.3">
      <c r="A26" s="46" t="s">
        <v>6</v>
      </c>
      <c r="B26" s="47"/>
      <c r="C26" s="47"/>
      <c r="D26" s="47"/>
      <c r="E26" s="47"/>
      <c r="F26" s="29">
        <f>SUM(F8:F25)</f>
        <v>0</v>
      </c>
      <c r="G26" s="27"/>
      <c r="H26" s="25">
        <f>SUM(H8:H25)</f>
        <v>0</v>
      </c>
      <c r="I26" s="24">
        <f>SUM(I8:I25)</f>
        <v>0</v>
      </c>
    </row>
  </sheetData>
  <mergeCells count="5">
    <mergeCell ref="C2:F2"/>
    <mergeCell ref="A4:I4"/>
    <mergeCell ref="A5:I5"/>
    <mergeCell ref="A26:E26"/>
    <mergeCell ref="H1:I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1. Art. suche</vt:lpstr>
      <vt:lpstr>2. Warzywa i owoce</vt:lpstr>
      <vt:lpstr>3. Drób</vt:lpstr>
      <vt:lpstr>4. Mięso</vt:lpstr>
      <vt:lpstr>5. Nabiał</vt:lpstr>
      <vt:lpstr>6. Pieczywo</vt:lpstr>
      <vt:lpstr>7. Jaja</vt:lpstr>
      <vt:lpstr>8. Ryby mrożone</vt:lpstr>
      <vt:lpstr>9. Mrożonki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2023-11-22T14:36:28Z</dcterms:created>
  <dcterms:modified xsi:type="dcterms:W3CDTF">2025-12-01T15:53:40Z</dcterms:modified>
</cp:coreProperties>
</file>